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documents\FPCH10\2019\"/>
    </mc:Choice>
  </mc:AlternateContent>
  <xr:revisionPtr revIDLastSave="0" documentId="13_ncr:1_{1BB93E92-59EE-4B35-835F-15E073005181}" xr6:coauthVersionLast="41" xr6:coauthVersionMax="41" xr10:uidLastSave="{00000000-0000-0000-0000-000000000000}"/>
  <bookViews>
    <workbookView xWindow="-120" yWindow="-120" windowWidth="21840" windowHeight="13140" activeTab="11" xr2:uid="{00000000-000D-0000-FFFF-FFFF00000000}"/>
  </bookViews>
  <sheets>
    <sheet name="M1" sheetId="1" r:id="rId1"/>
    <sheet name="M2" sheetId="2" r:id="rId2"/>
    <sheet name="M3" sheetId="3" r:id="rId3"/>
    <sheet name="M4" sheetId="4" r:id="rId4"/>
    <sheet name="M5" sheetId="12" r:id="rId5"/>
    <sheet name="M6" sheetId="11" r:id="rId6"/>
    <sheet name="M7" sheetId="10" r:id="rId7"/>
    <sheet name="M8" sheetId="9" r:id="rId8"/>
    <sheet name="M9" sheetId="8" r:id="rId9"/>
    <sheet name="M10" sheetId="7" r:id="rId10"/>
    <sheet name="M11" sheetId="6" r:id="rId11"/>
    <sheet name="M12" sheetId="5" r:id="rId12"/>
  </sheets>
  <definedNames>
    <definedName name="_xlnm._FilterDatabase" localSheetId="11" hidden="1">'M12'!$A$3:$E$43</definedName>
    <definedName name="_xlnm._FilterDatabase" localSheetId="5" hidden="1">'M6'!$D$1:$D$47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8" l="1"/>
  <c r="E7" i="2" l="1"/>
  <c r="E8" i="2"/>
  <c r="E23" i="7" l="1"/>
  <c r="E7" i="7"/>
  <c r="E23" i="11" l="1"/>
  <c r="E7" i="9" l="1"/>
  <c r="E7" i="11" l="1"/>
  <c r="C8" i="1" l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8" i="2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8" i="3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8" i="4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8" i="12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8" i="1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8" i="10"/>
  <c r="C9" i="10" s="1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8" i="9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8" i="8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8" i="7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8" i="6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8" i="5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E20" i="4" l="1"/>
  <c r="E16" i="4"/>
  <c r="E35" i="2" l="1"/>
  <c r="E40" i="2" s="1"/>
  <c r="E11" i="9" l="1"/>
  <c r="E12" i="9"/>
  <c r="E36" i="11" l="1"/>
  <c r="E35" i="11"/>
  <c r="E34" i="11"/>
  <c r="E19" i="5" l="1"/>
  <c r="E27" i="9" l="1"/>
  <c r="E13" i="4" l="1"/>
  <c r="E14" i="4"/>
  <c r="E39" i="2" l="1"/>
  <c r="E7" i="5" l="1"/>
  <c r="E8" i="5"/>
  <c r="E9" i="5"/>
  <c r="E10" i="5"/>
  <c r="E11" i="5"/>
  <c r="E12" i="5"/>
  <c r="E13" i="5"/>
  <c r="E14" i="5"/>
  <c r="E15" i="5"/>
  <c r="E16" i="5"/>
  <c r="E17" i="5"/>
  <c r="E18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2" i="6"/>
  <c r="E33" i="6"/>
  <c r="E34" i="6"/>
  <c r="E35" i="6"/>
  <c r="E36" i="6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8" i="9"/>
  <c r="E9" i="9"/>
  <c r="E10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8" i="9"/>
  <c r="E29" i="9"/>
  <c r="E30" i="9"/>
  <c r="E31" i="9"/>
  <c r="E32" i="9"/>
  <c r="E33" i="9"/>
  <c r="E34" i="9"/>
  <c r="E35" i="9"/>
  <c r="E36" i="9"/>
  <c r="E37" i="9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4" i="11"/>
  <c r="E25" i="11"/>
  <c r="E26" i="11"/>
  <c r="E27" i="11"/>
  <c r="E28" i="11"/>
  <c r="E29" i="11"/>
  <c r="E30" i="11"/>
  <c r="E31" i="11"/>
  <c r="E32" i="11"/>
  <c r="E33" i="11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7" i="4"/>
  <c r="E8" i="4"/>
  <c r="E9" i="4"/>
  <c r="E10" i="4"/>
  <c r="E11" i="4"/>
  <c r="E12" i="4"/>
  <c r="E15" i="4"/>
  <c r="E17" i="4"/>
  <c r="E18" i="4"/>
  <c r="E19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2" i="3"/>
  <c r="E33" i="3"/>
  <c r="E34" i="3"/>
  <c r="E35" i="3"/>
  <c r="E36" i="3"/>
  <c r="E37" i="3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5"/>
  <c r="E43" i="5" s="1"/>
  <c r="E37" i="6"/>
  <c r="E42" i="6" s="1"/>
  <c r="E38" i="7"/>
  <c r="E43" i="7" s="1"/>
  <c r="E37" i="8"/>
  <c r="E42" i="8" s="1"/>
  <c r="E38" i="9"/>
  <c r="E43" i="9" s="1"/>
  <c r="E38" i="10"/>
  <c r="E43" i="10" s="1"/>
  <c r="E37" i="11"/>
  <c r="E42" i="11" s="1"/>
  <c r="E38" i="12"/>
  <c r="E43" i="12" s="1"/>
  <c r="E37" i="4"/>
  <c r="E42" i="4" s="1"/>
  <c r="E38" i="3"/>
  <c r="E43" i="3" s="1"/>
  <c r="E38" i="1"/>
  <c r="E36" i="2" s="1"/>
  <c r="E42" i="5"/>
  <c r="E41" i="6"/>
  <c r="E42" i="7"/>
  <c r="E41" i="8"/>
  <c r="E42" i="9"/>
  <c r="E42" i="10"/>
  <c r="E41" i="11"/>
  <c r="E42" i="12"/>
  <c r="E41" i="4"/>
  <c r="E42" i="3"/>
  <c r="E39" i="1"/>
  <c r="E42" i="1"/>
  <c r="E37" i="2" l="1"/>
  <c r="E43" i="1"/>
  <c r="E39" i="8"/>
  <c r="E40" i="9"/>
  <c r="E40" i="10"/>
  <c r="E40" i="1"/>
  <c r="E41" i="1"/>
  <c r="E39" i="3"/>
  <c r="E38" i="4" s="1"/>
  <c r="E39" i="12" s="1"/>
  <c r="E38" i="11" s="1"/>
  <c r="E39" i="10" s="1"/>
  <c r="E39" i="9" s="1"/>
  <c r="E38" i="8" s="1"/>
  <c r="E39" i="7" s="1"/>
  <c r="E38" i="6" s="1"/>
  <c r="E39" i="5" s="1"/>
  <c r="E40" i="3"/>
  <c r="E39" i="4"/>
  <c r="E40" i="12"/>
  <c r="E39" i="11"/>
  <c r="E40" i="7"/>
  <c r="E39" i="6"/>
  <c r="E40" i="5"/>
  <c r="E38" i="2" l="1"/>
  <c r="E41" i="3" s="1"/>
  <c r="E40" i="4" s="1"/>
  <c r="E41" i="12" s="1"/>
  <c r="E40" i="11" s="1"/>
  <c r="E41" i="10" s="1"/>
  <c r="E41" i="9" s="1"/>
  <c r="E40" i="8" s="1"/>
  <c r="E41" i="7" s="1"/>
  <c r="E40" i="6" l="1"/>
  <c r="E41" i="5" s="1"/>
</calcChain>
</file>

<file path=xl/sharedStrings.xml><?xml version="1.0" encoding="utf-8"?>
<sst xmlns="http://schemas.openxmlformats.org/spreadsheetml/2006/main" count="912" uniqueCount="19">
  <si>
    <t>Пункт</t>
  </si>
  <si>
    <t>Община</t>
  </si>
  <si>
    <t>Дата</t>
  </si>
  <si>
    <t xml:space="preserve">Измерена концентрация </t>
  </si>
  <si>
    <t xml:space="preserve">Превишение на ПС за СДН  </t>
  </si>
  <si>
    <t>[в пъти ПС за СДН]</t>
  </si>
  <si>
    <t>Бургас</t>
  </si>
  <si>
    <t>Брой регистрирани данни през месеца:</t>
  </si>
  <si>
    <t>Брой регистрирани данни от началото на годината до момента:</t>
  </si>
  <si>
    <t>Брой регистрирани превишения през месеца:</t>
  </si>
  <si>
    <t>Брой регистрирани превишения от началото на годината до момента:</t>
  </si>
  <si>
    <t>Средномесечна концентрация:</t>
  </si>
  <si>
    <t>Времеви обхват:</t>
  </si>
  <si>
    <t>-</t>
  </si>
  <si>
    <t>М. Рудник</t>
  </si>
  <si>
    <r>
      <t>[µg/m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]</t>
    </r>
  </si>
  <si>
    <r>
      <t>(50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</si>
  <si>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[µg/m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]</t>
    </r>
  </si>
  <si>
    <r>
      <t>ФПЧ</t>
    </r>
    <r>
      <rPr>
        <b/>
        <vertAlign val="subscript"/>
        <sz val="10"/>
        <rFont val="Tahoma"/>
        <family val="2"/>
      </rPr>
      <t>10</t>
    </r>
    <r>
      <rPr>
        <b/>
        <sz val="10"/>
        <rFont val="Tahoma"/>
        <family val="2"/>
        <charset val="204"/>
      </rPr>
      <t xml:space="preserve"> - АИС "Меден Рудник"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</si>
</sst>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\.yyyy\ &quot;г.&quot;;@"/>
    <numFmt numFmtId="165" formatCode="0.000"/>
  </numFmts>
  <fonts count="22" x14ac:knownFonts="1">
    <font>
      <sz val="10"/>
      <name val="Arial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9"/>
      <name val="Arial"/>
      <family val="2"/>
      <charset val="204"/>
    </font>
    <font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  <charset val="204"/>
    </font>
    <font>
      <b/>
      <vertAlign val="subscript"/>
      <sz val="10"/>
      <name val="Tahoma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9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9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4">
    <xf numFmtId="0" fontId="0" fillId="0" borderId="0"/>
    <xf numFmtId="0" fontId="6" fillId="0" borderId="0"/>
    <xf numFmtId="0" fontId="9" fillId="0" borderId="0"/>
    <xf numFmtId="0" fontId="11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6" fillId="0" borderId="0"/>
    <xf numFmtId="0" fontId="18" fillId="0" borderId="0"/>
    <xf numFmtId="0" fontId="19" fillId="0" borderId="0"/>
    <xf numFmtId="0" fontId="4" fillId="0" borderId="0"/>
    <xf numFmtId="0" fontId="20" fillId="0" borderId="0"/>
  </cellStyleXfs>
  <cellXfs count="82">
    <xf numFmtId="0" fontId="0" fillId="0" borderId="0" xfId="0"/>
    <xf numFmtId="0" fontId="0" fillId="2" borderId="1" xfId="0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 applyProtection="1">
      <alignment horizontal="center" vertical="top" wrapText="1"/>
    </xf>
    <xf numFmtId="0" fontId="4" fillId="0" borderId="0" xfId="0" applyFont="1" applyBorder="1"/>
    <xf numFmtId="0" fontId="4" fillId="0" borderId="0" xfId="0" applyFont="1"/>
    <xf numFmtId="0" fontId="5" fillId="0" borderId="0" xfId="0" applyFont="1" applyFill="1"/>
    <xf numFmtId="0" fontId="4" fillId="0" borderId="0" xfId="0" applyFont="1" applyFill="1"/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165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/>
    </xf>
    <xf numFmtId="165" fontId="4" fillId="2" borderId="12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0" fillId="0" borderId="0" xfId="0" applyFill="1" applyBorder="1"/>
    <xf numFmtId="0" fontId="4" fillId="2" borderId="17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 wrapText="1"/>
    </xf>
    <xf numFmtId="0" fontId="4" fillId="2" borderId="21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/>
    </xf>
    <xf numFmtId="165" fontId="4" fillId="2" borderId="1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7" fillId="3" borderId="2" xfId="0" applyFont="1" applyFill="1" applyBorder="1"/>
    <xf numFmtId="0" fontId="1" fillId="3" borderId="6" xfId="0" applyFont="1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0" xfId="0" applyFont="1" applyFill="1" applyBorder="1"/>
    <xf numFmtId="0" fontId="4" fillId="3" borderId="0" xfId="0" applyFont="1" applyFill="1"/>
    <xf numFmtId="0" fontId="0" fillId="3" borderId="0" xfId="0" applyFill="1"/>
    <xf numFmtId="0" fontId="10" fillId="0" borderId="0" xfId="0" applyFont="1" applyFill="1"/>
    <xf numFmtId="0" fontId="10" fillId="3" borderId="0" xfId="0" applyFont="1" applyFill="1"/>
    <xf numFmtId="0" fontId="10" fillId="0" borderId="0" xfId="0" applyFont="1"/>
    <xf numFmtId="0" fontId="6" fillId="3" borderId="0" xfId="0" applyFont="1" applyFill="1"/>
    <xf numFmtId="0" fontId="6" fillId="3" borderId="1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20" xfId="0" applyFont="1" applyFill="1" applyBorder="1" applyAlignment="1">
      <alignment horizontal="center" vertical="top" wrapText="1"/>
    </xf>
    <xf numFmtId="0" fontId="7" fillId="3" borderId="0" xfId="0" applyFont="1" applyFill="1" applyBorder="1"/>
    <xf numFmtId="0" fontId="8" fillId="3" borderId="23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top" wrapText="1"/>
    </xf>
    <xf numFmtId="164" fontId="4" fillId="2" borderId="24" xfId="0" applyNumberFormat="1" applyFont="1" applyFill="1" applyBorder="1" applyAlignment="1">
      <alignment horizontal="center" vertical="top" wrapText="1"/>
    </xf>
    <xf numFmtId="165" fontId="4" fillId="2" borderId="25" xfId="0" applyNumberFormat="1" applyFont="1" applyFill="1" applyBorder="1" applyAlignment="1">
      <alignment horizontal="center" vertical="top" wrapText="1"/>
    </xf>
    <xf numFmtId="0" fontId="4" fillId="2" borderId="23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/>
    <xf numFmtId="0" fontId="8" fillId="3" borderId="0" xfId="0" applyFont="1" applyFill="1" applyBorder="1"/>
    <xf numFmtId="0" fontId="4" fillId="3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1" fillId="2" borderId="6" xfId="0" applyFont="1" applyFill="1" applyBorder="1" applyAlignment="1">
      <alignment horizontal="center" vertical="top" wrapText="1"/>
    </xf>
    <xf numFmtId="2" fontId="17" fillId="0" borderId="0" xfId="9" applyNumberFormat="1" applyFont="1" applyBorder="1" applyAlignment="1">
      <alignment horizontal="right"/>
    </xf>
    <xf numFmtId="0" fontId="17" fillId="0" borderId="0" xfId="9" applyFont="1" applyBorder="1"/>
    <xf numFmtId="0" fontId="4" fillId="2" borderId="35" xfId="0" applyFont="1" applyFill="1" applyBorder="1" applyAlignment="1">
      <alignment horizontal="center" vertical="top" wrapText="1"/>
    </xf>
    <xf numFmtId="0" fontId="4" fillId="2" borderId="35" xfId="0" applyFont="1" applyFill="1" applyBorder="1" applyAlignment="1" applyProtection="1">
      <alignment horizontal="center" vertical="top" wrapText="1"/>
    </xf>
    <xf numFmtId="0" fontId="0" fillId="0" borderId="35" xfId="0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5" xfId="0" applyBorder="1" applyAlignment="1">
      <alignment horizontal="center" vertical="center"/>
    </xf>
    <xf numFmtId="2" fontId="21" fillId="0" borderId="36" xfId="13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justify"/>
    </xf>
    <xf numFmtId="0" fontId="0" fillId="2" borderId="0" xfId="0" applyFill="1" applyBorder="1" applyAlignment="1"/>
    <xf numFmtId="0" fontId="2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3" fillId="2" borderId="29" xfId="0" applyFont="1" applyFill="1" applyBorder="1" applyAlignment="1">
      <alignment horizontal="left"/>
    </xf>
    <xf numFmtId="0" fontId="13" fillId="2" borderId="30" xfId="0" applyFont="1" applyFill="1" applyBorder="1" applyAlignment="1">
      <alignment horizontal="left"/>
    </xf>
    <xf numFmtId="0" fontId="13" fillId="2" borderId="31" xfId="0" applyFont="1" applyFill="1" applyBorder="1" applyAlignment="1">
      <alignment horizontal="left"/>
    </xf>
    <xf numFmtId="0" fontId="13" fillId="2" borderId="26" xfId="0" applyFont="1" applyFill="1" applyBorder="1" applyAlignment="1">
      <alignment horizontal="left"/>
    </xf>
    <xf numFmtId="0" fontId="13" fillId="2" borderId="27" xfId="0" applyFont="1" applyFill="1" applyBorder="1" applyAlignment="1">
      <alignment horizontal="left"/>
    </xf>
    <xf numFmtId="0" fontId="13" fillId="2" borderId="28" xfId="0" applyFont="1" applyFill="1" applyBorder="1" applyAlignment="1">
      <alignment horizontal="left"/>
    </xf>
    <xf numFmtId="0" fontId="13" fillId="2" borderId="32" xfId="0" applyFont="1" applyFill="1" applyBorder="1" applyAlignment="1">
      <alignment horizontal="left"/>
    </xf>
    <xf numFmtId="0" fontId="13" fillId="2" borderId="33" xfId="0" applyFont="1" applyFill="1" applyBorder="1" applyAlignment="1">
      <alignment horizontal="left"/>
    </xf>
    <xf numFmtId="0" fontId="13" fillId="2" borderId="3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</cellXfs>
  <cellStyles count="14">
    <cellStyle name="Normal 12" xfId="4" xr:uid="{00000000-0005-0000-0000-000001000000}"/>
    <cellStyle name="Normal 13" xfId="5" xr:uid="{00000000-0005-0000-0000-000002000000}"/>
    <cellStyle name="Normal 15" xfId="6" xr:uid="{00000000-0005-0000-0000-000003000000}"/>
    <cellStyle name="Normal 16" xfId="7" xr:uid="{00000000-0005-0000-0000-000004000000}"/>
    <cellStyle name="Normal 17" xfId="8" xr:uid="{00000000-0005-0000-0000-000005000000}"/>
    <cellStyle name="Normal 19" xfId="9" xr:uid="{00000000-0005-0000-0000-000006000000}"/>
    <cellStyle name="Normal 2" xfId="1" xr:uid="{00000000-0005-0000-0000-000007000000}"/>
    <cellStyle name="Normal 3" xfId="3" xr:uid="{00000000-0005-0000-0000-000008000000}"/>
    <cellStyle name="Normal 4" xfId="10" xr:uid="{00000000-0005-0000-0000-000009000000}"/>
    <cellStyle name="Normal 5" xfId="2" xr:uid="{00000000-0005-0000-0000-00000A000000}"/>
    <cellStyle name="Normal 6" xfId="11" xr:uid="{00000000-0005-0000-0000-00000B000000}"/>
    <cellStyle name="Normal 7" xfId="12" xr:uid="{00000000-0005-0000-0000-00000C000000}"/>
    <cellStyle name="Нормален" xfId="0" builtinId="0"/>
    <cellStyle name="Нормален 2" xfId="13" xr:uid="{00000000-0005-0000-0000-00003B000000}"/>
  </cellStyles>
  <dxfs count="6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49"/>
  <sheetViews>
    <sheetView workbookViewId="0">
      <selection activeCell="I14" sqref="I14"/>
    </sheetView>
  </sheetViews>
  <sheetFormatPr defaultRowHeight="12.75" x14ac:dyDescent="0.2"/>
  <cols>
    <col min="1" max="1" width="12.7109375" customWidth="1"/>
    <col min="2" max="2" width="11.28515625" customWidth="1"/>
    <col min="3" max="3" width="13.28515625" customWidth="1"/>
    <col min="4" max="4" width="14.85546875" style="34" customWidth="1"/>
    <col min="5" max="5" width="16.5703125" customWidth="1"/>
  </cols>
  <sheetData>
    <row r="1" spans="1:5" ht="12.75" customHeight="1" x14ac:dyDescent="0.2">
      <c r="A1" s="64" t="s">
        <v>18</v>
      </c>
      <c r="B1" s="65"/>
      <c r="C1" s="65"/>
      <c r="D1" s="65"/>
      <c r="E1" s="65"/>
    </row>
    <row r="2" spans="1:5" ht="13.5" thickBot="1" x14ac:dyDescent="0.25">
      <c r="A2" s="66"/>
      <c r="B2" s="65"/>
      <c r="C2" s="65"/>
      <c r="D2" s="65"/>
      <c r="E2" s="65"/>
    </row>
    <row r="3" spans="1:5" ht="25.5" x14ac:dyDescent="0.2">
      <c r="A3" s="67" t="s">
        <v>0</v>
      </c>
      <c r="B3" s="67" t="s">
        <v>1</v>
      </c>
      <c r="C3" s="67" t="s">
        <v>2</v>
      </c>
      <c r="D3" s="29" t="s">
        <v>3</v>
      </c>
      <c r="E3" s="11" t="s">
        <v>4</v>
      </c>
    </row>
    <row r="4" spans="1:5" ht="26.25" customHeight="1" x14ac:dyDescent="0.2">
      <c r="A4" s="68"/>
      <c r="B4" s="68"/>
      <c r="C4" s="68"/>
      <c r="D4" s="39" t="s">
        <v>15</v>
      </c>
      <c r="E4" s="1" t="s">
        <v>5</v>
      </c>
    </row>
    <row r="5" spans="1:5" ht="14.25" customHeight="1" thickBot="1" x14ac:dyDescent="0.25">
      <c r="A5" s="69"/>
      <c r="B5" s="69"/>
      <c r="C5" s="69"/>
      <c r="D5" s="30"/>
      <c r="E5" s="42" t="s">
        <v>16</v>
      </c>
    </row>
    <row r="6" spans="1:5" x14ac:dyDescent="0.2">
      <c r="A6" s="13">
        <v>1</v>
      </c>
      <c r="B6" s="9">
        <v>2</v>
      </c>
      <c r="C6" s="9">
        <v>3</v>
      </c>
      <c r="D6" s="53">
        <v>4</v>
      </c>
      <c r="E6" s="14">
        <v>5</v>
      </c>
    </row>
    <row r="7" spans="1:5" x14ac:dyDescent="0.2">
      <c r="A7" s="15" t="s">
        <v>14</v>
      </c>
      <c r="B7" s="2" t="s">
        <v>6</v>
      </c>
      <c r="C7" s="3">
        <v>43466</v>
      </c>
      <c r="D7" s="62">
        <v>42.02</v>
      </c>
      <c r="E7" s="16" t="str">
        <f>IF(D7&gt;50,D7/50,IF(D7&lt;=50,"-"))</f>
        <v>-</v>
      </c>
    </row>
    <row r="8" spans="1:5" x14ac:dyDescent="0.2">
      <c r="A8" s="15" t="s">
        <v>14</v>
      </c>
      <c r="B8" s="4" t="s">
        <v>6</v>
      </c>
      <c r="C8" s="3">
        <f>C7+1</f>
        <v>43467</v>
      </c>
      <c r="D8" s="62">
        <v>20.149999999999999</v>
      </c>
      <c r="E8" s="16" t="str">
        <f t="shared" ref="E8:E37" si="0">IF(D8&gt;50,D8/50,IF(D8&lt;=50,"-"))</f>
        <v>-</v>
      </c>
    </row>
    <row r="9" spans="1:5" x14ac:dyDescent="0.2">
      <c r="A9" s="15" t="s">
        <v>14</v>
      </c>
      <c r="B9" s="4" t="s">
        <v>6</v>
      </c>
      <c r="C9" s="3">
        <f t="shared" ref="C9:C37" si="1">C8+1</f>
        <v>43468</v>
      </c>
      <c r="D9" s="62">
        <v>20.46</v>
      </c>
      <c r="E9" s="16" t="str">
        <f t="shared" si="0"/>
        <v>-</v>
      </c>
    </row>
    <row r="10" spans="1:5" x14ac:dyDescent="0.2">
      <c r="A10" s="15" t="s">
        <v>14</v>
      </c>
      <c r="B10" s="4" t="s">
        <v>6</v>
      </c>
      <c r="C10" s="3">
        <f t="shared" si="1"/>
        <v>43469</v>
      </c>
      <c r="D10" s="62">
        <v>15.71</v>
      </c>
      <c r="E10" s="16" t="str">
        <f t="shared" si="0"/>
        <v>-</v>
      </c>
    </row>
    <row r="11" spans="1:5" x14ac:dyDescent="0.2">
      <c r="A11" s="15" t="s">
        <v>14</v>
      </c>
      <c r="B11" s="4" t="s">
        <v>6</v>
      </c>
      <c r="C11" s="3">
        <f t="shared" si="1"/>
        <v>43470</v>
      </c>
      <c r="D11" s="62">
        <v>15.89</v>
      </c>
      <c r="E11" s="16" t="str">
        <f t="shared" si="0"/>
        <v>-</v>
      </c>
    </row>
    <row r="12" spans="1:5" x14ac:dyDescent="0.2">
      <c r="A12" s="15" t="s">
        <v>14</v>
      </c>
      <c r="B12" s="4" t="s">
        <v>6</v>
      </c>
      <c r="C12" s="3">
        <f t="shared" si="1"/>
        <v>43471</v>
      </c>
      <c r="D12" s="62">
        <v>12.48</v>
      </c>
      <c r="E12" s="16" t="str">
        <f t="shared" si="0"/>
        <v>-</v>
      </c>
    </row>
    <row r="13" spans="1:5" x14ac:dyDescent="0.2">
      <c r="A13" s="15" t="s">
        <v>14</v>
      </c>
      <c r="B13" s="4" t="s">
        <v>6</v>
      </c>
      <c r="C13" s="3">
        <f t="shared" si="1"/>
        <v>43472</v>
      </c>
      <c r="D13" s="62">
        <v>19.55</v>
      </c>
      <c r="E13" s="16" t="str">
        <f t="shared" si="0"/>
        <v>-</v>
      </c>
    </row>
    <row r="14" spans="1:5" x14ac:dyDescent="0.2">
      <c r="A14" s="15" t="s">
        <v>14</v>
      </c>
      <c r="B14" s="4" t="s">
        <v>6</v>
      </c>
      <c r="C14" s="3">
        <f t="shared" si="1"/>
        <v>43473</v>
      </c>
      <c r="D14" s="62">
        <v>17.510000000000002</v>
      </c>
      <c r="E14" s="16" t="str">
        <f t="shared" si="0"/>
        <v>-</v>
      </c>
    </row>
    <row r="15" spans="1:5" x14ac:dyDescent="0.2">
      <c r="A15" s="15" t="s">
        <v>14</v>
      </c>
      <c r="B15" s="4" t="s">
        <v>6</v>
      </c>
      <c r="C15" s="3">
        <f t="shared" si="1"/>
        <v>43474</v>
      </c>
      <c r="D15" s="62">
        <v>25.49</v>
      </c>
      <c r="E15" s="16" t="str">
        <f t="shared" si="0"/>
        <v>-</v>
      </c>
    </row>
    <row r="16" spans="1:5" x14ac:dyDescent="0.2">
      <c r="A16" s="15" t="s">
        <v>14</v>
      </c>
      <c r="B16" s="4" t="s">
        <v>6</v>
      </c>
      <c r="C16" s="3">
        <f t="shared" si="1"/>
        <v>43475</v>
      </c>
      <c r="D16" s="62">
        <v>32.79</v>
      </c>
      <c r="E16" s="16" t="str">
        <f t="shared" si="0"/>
        <v>-</v>
      </c>
    </row>
    <row r="17" spans="1:5" x14ac:dyDescent="0.2">
      <c r="A17" s="15" t="s">
        <v>14</v>
      </c>
      <c r="B17" s="4" t="s">
        <v>6</v>
      </c>
      <c r="C17" s="3">
        <f t="shared" si="1"/>
        <v>43476</v>
      </c>
      <c r="D17" s="62">
        <v>18.68</v>
      </c>
      <c r="E17" s="16" t="str">
        <f t="shared" si="0"/>
        <v>-</v>
      </c>
    </row>
    <row r="18" spans="1:5" x14ac:dyDescent="0.2">
      <c r="A18" s="15" t="s">
        <v>14</v>
      </c>
      <c r="B18" s="4" t="s">
        <v>6</v>
      </c>
      <c r="C18" s="3">
        <f t="shared" si="1"/>
        <v>43477</v>
      </c>
      <c r="D18" s="62">
        <v>9.86</v>
      </c>
      <c r="E18" s="16" t="str">
        <f t="shared" si="0"/>
        <v>-</v>
      </c>
    </row>
    <row r="19" spans="1:5" x14ac:dyDescent="0.2">
      <c r="A19" s="15" t="s">
        <v>14</v>
      </c>
      <c r="B19" s="4" t="s">
        <v>6</v>
      </c>
      <c r="C19" s="3">
        <f t="shared" si="1"/>
        <v>43478</v>
      </c>
      <c r="D19" s="62">
        <v>9.8699999999999992</v>
      </c>
      <c r="E19" s="16" t="str">
        <f t="shared" si="0"/>
        <v>-</v>
      </c>
    </row>
    <row r="20" spans="1:5" x14ac:dyDescent="0.2">
      <c r="A20" s="15" t="s">
        <v>14</v>
      </c>
      <c r="B20" s="4" t="s">
        <v>6</v>
      </c>
      <c r="C20" s="3">
        <f t="shared" si="1"/>
        <v>43479</v>
      </c>
      <c r="D20" s="62">
        <v>21.69</v>
      </c>
      <c r="E20" s="16" t="str">
        <f t="shared" si="0"/>
        <v>-</v>
      </c>
    </row>
    <row r="21" spans="1:5" x14ac:dyDescent="0.2">
      <c r="A21" s="15" t="s">
        <v>14</v>
      </c>
      <c r="B21" s="4" t="s">
        <v>6</v>
      </c>
      <c r="C21" s="3">
        <f t="shared" si="1"/>
        <v>43480</v>
      </c>
      <c r="D21" s="62">
        <v>37.979999999999997</v>
      </c>
      <c r="E21" s="16" t="str">
        <f t="shared" si="0"/>
        <v>-</v>
      </c>
    </row>
    <row r="22" spans="1:5" x14ac:dyDescent="0.2">
      <c r="A22" s="15" t="s">
        <v>14</v>
      </c>
      <c r="B22" s="4" t="s">
        <v>6</v>
      </c>
      <c r="C22" s="3">
        <f t="shared" si="1"/>
        <v>43481</v>
      </c>
      <c r="D22" s="62">
        <v>20.7</v>
      </c>
      <c r="E22" s="16" t="str">
        <f t="shared" si="0"/>
        <v>-</v>
      </c>
    </row>
    <row r="23" spans="1:5" x14ac:dyDescent="0.2">
      <c r="A23" s="15" t="s">
        <v>14</v>
      </c>
      <c r="B23" s="4" t="s">
        <v>6</v>
      </c>
      <c r="C23" s="3">
        <f t="shared" si="1"/>
        <v>43482</v>
      </c>
      <c r="D23" s="62">
        <v>15.03</v>
      </c>
      <c r="E23" s="16" t="str">
        <f t="shared" si="0"/>
        <v>-</v>
      </c>
    </row>
    <row r="24" spans="1:5" x14ac:dyDescent="0.2">
      <c r="A24" s="15" t="s">
        <v>14</v>
      </c>
      <c r="B24" s="4" t="s">
        <v>6</v>
      </c>
      <c r="C24" s="3">
        <f t="shared" si="1"/>
        <v>43483</v>
      </c>
      <c r="D24" s="62">
        <v>35.67</v>
      </c>
      <c r="E24" s="16" t="str">
        <f t="shared" si="0"/>
        <v>-</v>
      </c>
    </row>
    <row r="25" spans="1:5" x14ac:dyDescent="0.2">
      <c r="A25" s="15" t="s">
        <v>14</v>
      </c>
      <c r="B25" s="4" t="s">
        <v>6</v>
      </c>
      <c r="C25" s="3">
        <f t="shared" si="1"/>
        <v>43484</v>
      </c>
      <c r="D25" s="62">
        <v>48.13</v>
      </c>
      <c r="E25" s="16" t="str">
        <f t="shared" si="0"/>
        <v>-</v>
      </c>
    </row>
    <row r="26" spans="1:5" x14ac:dyDescent="0.2">
      <c r="A26" s="15" t="s">
        <v>14</v>
      </c>
      <c r="B26" s="4" t="s">
        <v>6</v>
      </c>
      <c r="C26" s="3">
        <f t="shared" si="1"/>
        <v>43485</v>
      </c>
      <c r="D26" s="62">
        <v>24.85</v>
      </c>
      <c r="E26" s="16" t="str">
        <f t="shared" si="0"/>
        <v>-</v>
      </c>
    </row>
    <row r="27" spans="1:5" x14ac:dyDescent="0.2">
      <c r="A27" s="15" t="s">
        <v>14</v>
      </c>
      <c r="B27" s="4" t="s">
        <v>6</v>
      </c>
      <c r="C27" s="3">
        <f t="shared" si="1"/>
        <v>43486</v>
      </c>
      <c r="D27" s="62">
        <v>30.03</v>
      </c>
      <c r="E27" s="16" t="str">
        <f t="shared" si="0"/>
        <v>-</v>
      </c>
    </row>
    <row r="28" spans="1:5" x14ac:dyDescent="0.2">
      <c r="A28" s="15" t="s">
        <v>14</v>
      </c>
      <c r="B28" s="4" t="s">
        <v>6</v>
      </c>
      <c r="C28" s="3">
        <f t="shared" si="1"/>
        <v>43487</v>
      </c>
      <c r="D28" s="62">
        <v>17.559999999999999</v>
      </c>
      <c r="E28" s="16" t="str">
        <f t="shared" si="0"/>
        <v>-</v>
      </c>
    </row>
    <row r="29" spans="1:5" x14ac:dyDescent="0.2">
      <c r="A29" s="15" t="s">
        <v>14</v>
      </c>
      <c r="B29" s="4" t="s">
        <v>6</v>
      </c>
      <c r="C29" s="3">
        <f t="shared" si="1"/>
        <v>43488</v>
      </c>
      <c r="D29" s="62">
        <v>13.42</v>
      </c>
      <c r="E29" s="16" t="str">
        <f t="shared" si="0"/>
        <v>-</v>
      </c>
    </row>
    <row r="30" spans="1:5" x14ac:dyDescent="0.2">
      <c r="A30" s="15" t="s">
        <v>14</v>
      </c>
      <c r="B30" s="4" t="s">
        <v>6</v>
      </c>
      <c r="C30" s="3">
        <f t="shared" si="1"/>
        <v>43489</v>
      </c>
      <c r="D30" s="62">
        <v>22.37</v>
      </c>
      <c r="E30" s="16" t="str">
        <f t="shared" si="0"/>
        <v>-</v>
      </c>
    </row>
    <row r="31" spans="1:5" x14ac:dyDescent="0.2">
      <c r="A31" s="15" t="s">
        <v>14</v>
      </c>
      <c r="B31" s="4" t="s">
        <v>6</v>
      </c>
      <c r="C31" s="3">
        <f t="shared" si="1"/>
        <v>43490</v>
      </c>
      <c r="D31" s="62">
        <v>13.52</v>
      </c>
      <c r="E31" s="16" t="str">
        <f t="shared" si="0"/>
        <v>-</v>
      </c>
    </row>
    <row r="32" spans="1:5" x14ac:dyDescent="0.2">
      <c r="A32" s="15" t="s">
        <v>14</v>
      </c>
      <c r="B32" s="4" t="s">
        <v>6</v>
      </c>
      <c r="C32" s="3">
        <f t="shared" si="1"/>
        <v>43491</v>
      </c>
      <c r="D32" s="62">
        <v>8.0399999999999991</v>
      </c>
      <c r="E32" s="16" t="str">
        <f t="shared" si="0"/>
        <v>-</v>
      </c>
    </row>
    <row r="33" spans="1:7" x14ac:dyDescent="0.2">
      <c r="A33" s="15" t="s">
        <v>14</v>
      </c>
      <c r="B33" s="4" t="s">
        <v>6</v>
      </c>
      <c r="C33" s="3">
        <f t="shared" si="1"/>
        <v>43492</v>
      </c>
      <c r="D33" s="62">
        <v>7.39</v>
      </c>
      <c r="E33" s="16" t="str">
        <f t="shared" si="0"/>
        <v>-</v>
      </c>
    </row>
    <row r="34" spans="1:7" x14ac:dyDescent="0.2">
      <c r="A34" s="15" t="s">
        <v>14</v>
      </c>
      <c r="B34" s="4" t="s">
        <v>6</v>
      </c>
      <c r="C34" s="3">
        <f t="shared" si="1"/>
        <v>43493</v>
      </c>
      <c r="D34" s="62">
        <v>14.68</v>
      </c>
      <c r="E34" s="16" t="str">
        <f t="shared" si="0"/>
        <v>-</v>
      </c>
    </row>
    <row r="35" spans="1:7" x14ac:dyDescent="0.2">
      <c r="A35" s="15" t="s">
        <v>14</v>
      </c>
      <c r="B35" s="4" t="s">
        <v>6</v>
      </c>
      <c r="C35" s="3">
        <f t="shared" si="1"/>
        <v>43494</v>
      </c>
      <c r="D35" s="62">
        <v>19.8</v>
      </c>
      <c r="E35" s="16" t="str">
        <f t="shared" si="0"/>
        <v>-</v>
      </c>
    </row>
    <row r="36" spans="1:7" x14ac:dyDescent="0.2">
      <c r="A36" s="15" t="s">
        <v>14</v>
      </c>
      <c r="B36" s="4" t="s">
        <v>6</v>
      </c>
      <c r="C36" s="3">
        <f t="shared" si="1"/>
        <v>43495</v>
      </c>
      <c r="D36" s="62">
        <v>10.31</v>
      </c>
      <c r="E36" s="16" t="str">
        <f t="shared" si="0"/>
        <v>-</v>
      </c>
    </row>
    <row r="37" spans="1:7" x14ac:dyDescent="0.2">
      <c r="A37" s="15" t="s">
        <v>14</v>
      </c>
      <c r="B37" s="4" t="s">
        <v>6</v>
      </c>
      <c r="C37" s="3">
        <f t="shared" si="1"/>
        <v>43496</v>
      </c>
      <c r="D37" s="62">
        <v>23.46</v>
      </c>
      <c r="E37" s="16" t="str">
        <f t="shared" si="0"/>
        <v>-</v>
      </c>
    </row>
    <row r="38" spans="1:7" x14ac:dyDescent="0.2">
      <c r="A38" s="73" t="s">
        <v>7</v>
      </c>
      <c r="B38" s="74"/>
      <c r="C38" s="74"/>
      <c r="D38" s="75"/>
      <c r="E38" s="17">
        <f>COUNT(D7:D37)</f>
        <v>31</v>
      </c>
    </row>
    <row r="39" spans="1:7" x14ac:dyDescent="0.2">
      <c r="A39" s="73" t="s">
        <v>8</v>
      </c>
      <c r="B39" s="74"/>
      <c r="C39" s="74"/>
      <c r="D39" s="75"/>
      <c r="E39" s="17">
        <f>COUNT(D7:D37)</f>
        <v>31</v>
      </c>
    </row>
    <row r="40" spans="1:7" x14ac:dyDescent="0.2">
      <c r="A40" s="73" t="s">
        <v>9</v>
      </c>
      <c r="B40" s="74"/>
      <c r="C40" s="74"/>
      <c r="D40" s="75"/>
      <c r="E40" s="17">
        <f>COUNT(E7:E37)</f>
        <v>0</v>
      </c>
    </row>
    <row r="41" spans="1:7" x14ac:dyDescent="0.2">
      <c r="A41" s="73" t="s">
        <v>10</v>
      </c>
      <c r="B41" s="74"/>
      <c r="C41" s="74"/>
      <c r="D41" s="75"/>
      <c r="E41" s="17">
        <f>COUNT(E7:E37)</f>
        <v>0</v>
      </c>
    </row>
    <row r="42" spans="1:7" x14ac:dyDescent="0.2">
      <c r="A42" s="73" t="s">
        <v>11</v>
      </c>
      <c r="B42" s="74"/>
      <c r="C42" s="74"/>
      <c r="D42" s="75"/>
      <c r="E42" s="18">
        <f>AVERAGE(D7:D37)</f>
        <v>20.80935483870967</v>
      </c>
    </row>
    <row r="43" spans="1:7" ht="13.5" thickBot="1" x14ac:dyDescent="0.25">
      <c r="A43" s="70" t="s">
        <v>12</v>
      </c>
      <c r="B43" s="71"/>
      <c r="C43" s="71"/>
      <c r="D43" s="72"/>
      <c r="E43" s="19">
        <f>(E38/31)*100</f>
        <v>100</v>
      </c>
    </row>
    <row r="44" spans="1:7" x14ac:dyDescent="0.2">
      <c r="A44" s="5"/>
      <c r="B44" s="5"/>
      <c r="C44" s="5"/>
      <c r="D44" s="32"/>
      <c r="E44" s="5"/>
    </row>
    <row r="45" spans="1:7" x14ac:dyDescent="0.2">
      <c r="A45" s="35"/>
      <c r="B45" s="35"/>
      <c r="C45" s="35"/>
      <c r="D45" s="36"/>
      <c r="E45" s="35"/>
      <c r="F45" s="37"/>
      <c r="G45" s="37"/>
    </row>
    <row r="46" spans="1:7" x14ac:dyDescent="0.2">
      <c r="A46" s="37"/>
      <c r="B46" s="37"/>
      <c r="C46" s="37"/>
      <c r="D46" s="36"/>
      <c r="E46" s="37"/>
      <c r="F46" s="37"/>
      <c r="G46" s="37"/>
    </row>
    <row r="47" spans="1:7" x14ac:dyDescent="0.2">
      <c r="A47" s="37"/>
      <c r="B47" s="37"/>
      <c r="C47" s="37"/>
      <c r="D47" s="36"/>
      <c r="E47" s="37"/>
      <c r="F47" s="37"/>
      <c r="G47" s="37"/>
    </row>
    <row r="48" spans="1:7" x14ac:dyDescent="0.2">
      <c r="A48" s="37"/>
      <c r="B48" s="37"/>
      <c r="C48" s="37"/>
      <c r="D48" s="36"/>
      <c r="E48" s="37"/>
      <c r="F48" s="37"/>
      <c r="G48" s="37"/>
    </row>
    <row r="49" spans="2:6" x14ac:dyDescent="0.2">
      <c r="B49" s="6"/>
      <c r="C49" s="6"/>
      <c r="D49" s="33"/>
      <c r="E49" s="6"/>
      <c r="F49" s="37"/>
    </row>
  </sheetData>
  <protectedRanges>
    <protectedRange sqref="A7:B37" name="Range1"/>
  </protectedRanges>
  <mergeCells count="11">
    <mergeCell ref="A43:D43"/>
    <mergeCell ref="A38:D38"/>
    <mergeCell ref="A39:D39"/>
    <mergeCell ref="A40:D40"/>
    <mergeCell ref="A41:D41"/>
    <mergeCell ref="A42:D42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E48"/>
  <sheetViews>
    <sheetView workbookViewId="0">
      <selection activeCell="I29" sqref="I29"/>
    </sheetView>
  </sheetViews>
  <sheetFormatPr defaultRowHeight="12.75" x14ac:dyDescent="0.2"/>
  <cols>
    <col min="1" max="1" width="12.140625" customWidth="1"/>
    <col min="2" max="2" width="11.28515625" customWidth="1"/>
    <col min="3" max="3" width="15" customWidth="1"/>
    <col min="4" max="4" width="15.140625" customWidth="1"/>
    <col min="5" max="5" width="14.7109375" customWidth="1"/>
  </cols>
  <sheetData>
    <row r="1" spans="1:5" ht="12.75" customHeight="1" x14ac:dyDescent="0.2">
      <c r="A1" s="64" t="s">
        <v>18</v>
      </c>
      <c r="B1" s="65"/>
      <c r="C1" s="65"/>
      <c r="D1" s="65"/>
      <c r="E1" s="65"/>
    </row>
    <row r="2" spans="1:5" ht="13.5" thickBot="1" x14ac:dyDescent="0.25">
      <c r="A2" s="66"/>
      <c r="B2" s="65"/>
      <c r="C2" s="65"/>
      <c r="D2" s="65"/>
      <c r="E2" s="65"/>
    </row>
    <row r="3" spans="1:5" ht="25.5" x14ac:dyDescent="0.2">
      <c r="A3" s="67" t="s">
        <v>0</v>
      </c>
      <c r="B3" s="67" t="s">
        <v>1</v>
      </c>
      <c r="C3" s="67" t="s">
        <v>2</v>
      </c>
      <c r="D3" s="41" t="s">
        <v>3</v>
      </c>
      <c r="E3" s="11" t="s">
        <v>4</v>
      </c>
    </row>
    <row r="4" spans="1:5" ht="25.5" x14ac:dyDescent="0.2">
      <c r="A4" s="68"/>
      <c r="B4" s="68"/>
      <c r="C4" s="68"/>
      <c r="D4" s="43" t="s">
        <v>15</v>
      </c>
      <c r="E4" s="1" t="s">
        <v>5</v>
      </c>
    </row>
    <row r="5" spans="1:5" ht="15" thickBot="1" x14ac:dyDescent="0.25">
      <c r="A5" s="69"/>
      <c r="B5" s="69"/>
      <c r="C5" s="69"/>
      <c r="D5" s="1"/>
      <c r="E5" s="42" t="s">
        <v>16</v>
      </c>
    </row>
    <row r="6" spans="1:5" x14ac:dyDescent="0.2">
      <c r="A6" s="13">
        <v>1</v>
      </c>
      <c r="B6" s="9">
        <v>2</v>
      </c>
      <c r="C6" s="9">
        <v>3</v>
      </c>
      <c r="D6" s="2">
        <v>4</v>
      </c>
      <c r="E6" s="14">
        <v>5</v>
      </c>
    </row>
    <row r="7" spans="1:5" x14ac:dyDescent="0.2">
      <c r="A7" s="15" t="s">
        <v>14</v>
      </c>
      <c r="B7" s="2" t="s">
        <v>6</v>
      </c>
      <c r="C7" s="3">
        <v>43739</v>
      </c>
      <c r="D7" s="62">
        <v>7.38</v>
      </c>
      <c r="E7" s="16" t="str">
        <f>IF(D7&gt;50,D7/50,IF(D7&lt;=50,"-"))</f>
        <v>-</v>
      </c>
    </row>
    <row r="8" spans="1:5" x14ac:dyDescent="0.2">
      <c r="A8" s="15" t="s">
        <v>14</v>
      </c>
      <c r="B8" s="4" t="s">
        <v>6</v>
      </c>
      <c r="C8" s="3">
        <f>C7+1</f>
        <v>43740</v>
      </c>
      <c r="D8" s="62">
        <v>5.23</v>
      </c>
      <c r="E8" s="16" t="str">
        <f t="shared" ref="E8:E37" si="0">IF(D8&gt;50,D8/50,IF(D8&lt;=50,"-"))</f>
        <v>-</v>
      </c>
    </row>
    <row r="9" spans="1:5" x14ac:dyDescent="0.2">
      <c r="A9" s="15" t="s">
        <v>14</v>
      </c>
      <c r="B9" s="4" t="s">
        <v>6</v>
      </c>
      <c r="C9" s="3">
        <f t="shared" ref="C9:C37" si="1">C8+1</f>
        <v>43741</v>
      </c>
      <c r="D9" s="62">
        <v>48.29</v>
      </c>
      <c r="E9" s="16" t="str">
        <f t="shared" si="0"/>
        <v>-</v>
      </c>
    </row>
    <row r="10" spans="1:5" x14ac:dyDescent="0.2">
      <c r="A10" s="15" t="s">
        <v>14</v>
      </c>
      <c r="B10" s="4" t="s">
        <v>6</v>
      </c>
      <c r="C10" s="3">
        <f t="shared" si="1"/>
        <v>43742</v>
      </c>
      <c r="D10" s="62">
        <v>7.39</v>
      </c>
      <c r="E10" s="16" t="str">
        <f t="shared" si="0"/>
        <v>-</v>
      </c>
    </row>
    <row r="11" spans="1:5" x14ac:dyDescent="0.2">
      <c r="A11" s="15" t="s">
        <v>14</v>
      </c>
      <c r="B11" s="4" t="s">
        <v>6</v>
      </c>
      <c r="C11" s="3">
        <f t="shared" si="1"/>
        <v>43743</v>
      </c>
      <c r="D11" s="62">
        <v>7.63</v>
      </c>
      <c r="E11" s="16" t="str">
        <f t="shared" si="0"/>
        <v>-</v>
      </c>
    </row>
    <row r="12" spans="1:5" x14ac:dyDescent="0.2">
      <c r="A12" s="15" t="s">
        <v>14</v>
      </c>
      <c r="B12" s="4" t="s">
        <v>6</v>
      </c>
      <c r="C12" s="3">
        <f t="shared" si="1"/>
        <v>43744</v>
      </c>
      <c r="D12" s="62">
        <v>7.38</v>
      </c>
      <c r="E12" s="16" t="str">
        <f t="shared" si="0"/>
        <v>-</v>
      </c>
    </row>
    <row r="13" spans="1:5" x14ac:dyDescent="0.2">
      <c r="A13" s="15" t="s">
        <v>14</v>
      </c>
      <c r="B13" s="4" t="s">
        <v>6</v>
      </c>
      <c r="C13" s="3">
        <f t="shared" si="1"/>
        <v>43745</v>
      </c>
      <c r="D13" s="62">
        <v>9.7200000000000006</v>
      </c>
      <c r="E13" s="16" t="str">
        <f t="shared" si="0"/>
        <v>-</v>
      </c>
    </row>
    <row r="14" spans="1:5" x14ac:dyDescent="0.2">
      <c r="A14" s="15" t="s">
        <v>14</v>
      </c>
      <c r="B14" s="4" t="s">
        <v>6</v>
      </c>
      <c r="C14" s="3">
        <f t="shared" si="1"/>
        <v>43746</v>
      </c>
      <c r="D14" s="62">
        <v>14.5</v>
      </c>
      <c r="E14" s="16" t="str">
        <f t="shared" si="0"/>
        <v>-</v>
      </c>
    </row>
    <row r="15" spans="1:5" x14ac:dyDescent="0.2">
      <c r="A15" s="15" t="s">
        <v>14</v>
      </c>
      <c r="B15" s="4" t="s">
        <v>6</v>
      </c>
      <c r="C15" s="3">
        <f t="shared" si="1"/>
        <v>43747</v>
      </c>
      <c r="D15" s="62">
        <v>13.57</v>
      </c>
      <c r="E15" s="16" t="str">
        <f t="shared" si="0"/>
        <v>-</v>
      </c>
    </row>
    <row r="16" spans="1:5" x14ac:dyDescent="0.2">
      <c r="A16" s="15" t="s">
        <v>14</v>
      </c>
      <c r="B16" s="4" t="s">
        <v>6</v>
      </c>
      <c r="C16" s="3">
        <f t="shared" si="1"/>
        <v>43748</v>
      </c>
      <c r="D16" s="62">
        <v>12.4</v>
      </c>
      <c r="E16" s="16" t="str">
        <f t="shared" si="0"/>
        <v>-</v>
      </c>
    </row>
    <row r="17" spans="1:5" x14ac:dyDescent="0.2">
      <c r="A17" s="15" t="s">
        <v>14</v>
      </c>
      <c r="B17" s="4" t="s">
        <v>6</v>
      </c>
      <c r="C17" s="3">
        <f t="shared" si="1"/>
        <v>43749</v>
      </c>
      <c r="D17" s="62">
        <v>8.35</v>
      </c>
      <c r="E17" s="16" t="str">
        <f t="shared" si="0"/>
        <v>-</v>
      </c>
    </row>
    <row r="18" spans="1:5" x14ac:dyDescent="0.2">
      <c r="A18" s="15" t="s">
        <v>14</v>
      </c>
      <c r="B18" s="4" t="s">
        <v>6</v>
      </c>
      <c r="C18" s="3">
        <f t="shared" si="1"/>
        <v>43750</v>
      </c>
      <c r="D18" s="62">
        <v>22.97</v>
      </c>
      <c r="E18" s="16" t="str">
        <f t="shared" si="0"/>
        <v>-</v>
      </c>
    </row>
    <row r="19" spans="1:5" x14ac:dyDescent="0.2">
      <c r="A19" s="15" t="s">
        <v>14</v>
      </c>
      <c r="B19" s="4" t="s">
        <v>6</v>
      </c>
      <c r="C19" s="3">
        <f t="shared" si="1"/>
        <v>43751</v>
      </c>
      <c r="D19" s="62">
        <v>5.25</v>
      </c>
      <c r="E19" s="16" t="str">
        <f t="shared" si="0"/>
        <v>-</v>
      </c>
    </row>
    <row r="20" spans="1:5" x14ac:dyDescent="0.2">
      <c r="A20" s="15" t="s">
        <v>14</v>
      </c>
      <c r="B20" s="4" t="s">
        <v>6</v>
      </c>
      <c r="C20" s="3">
        <f t="shared" si="1"/>
        <v>43752</v>
      </c>
      <c r="D20" s="62">
        <v>3.83</v>
      </c>
      <c r="E20" s="16" t="str">
        <f t="shared" si="0"/>
        <v>-</v>
      </c>
    </row>
    <row r="21" spans="1:5" x14ac:dyDescent="0.2">
      <c r="A21" s="15" t="s">
        <v>14</v>
      </c>
      <c r="B21" s="4" t="s">
        <v>6</v>
      </c>
      <c r="C21" s="3">
        <f t="shared" si="1"/>
        <v>43753</v>
      </c>
      <c r="D21" s="62">
        <v>3.77</v>
      </c>
      <c r="E21" s="16" t="str">
        <f t="shared" si="0"/>
        <v>-</v>
      </c>
    </row>
    <row r="22" spans="1:5" x14ac:dyDescent="0.2">
      <c r="A22" s="15" t="s">
        <v>14</v>
      </c>
      <c r="B22" s="4" t="s">
        <v>6</v>
      </c>
      <c r="C22" s="3">
        <f t="shared" si="1"/>
        <v>43754</v>
      </c>
      <c r="D22" s="62">
        <v>14.52</v>
      </c>
      <c r="E22" s="16" t="str">
        <f t="shared" si="0"/>
        <v>-</v>
      </c>
    </row>
    <row r="23" spans="1:5" x14ac:dyDescent="0.2">
      <c r="A23" s="15" t="s">
        <v>14</v>
      </c>
      <c r="B23" s="4" t="s">
        <v>6</v>
      </c>
      <c r="C23" s="3">
        <f t="shared" si="1"/>
        <v>43755</v>
      </c>
      <c r="D23" s="62">
        <v>17.77</v>
      </c>
      <c r="E23" s="16" t="str">
        <f t="shared" si="0"/>
        <v>-</v>
      </c>
    </row>
    <row r="24" spans="1:5" x14ac:dyDescent="0.2">
      <c r="A24" s="15" t="s">
        <v>14</v>
      </c>
      <c r="B24" s="4" t="s">
        <v>6</v>
      </c>
      <c r="C24" s="3">
        <f t="shared" si="1"/>
        <v>43756</v>
      </c>
      <c r="D24" s="62">
        <v>10.33</v>
      </c>
      <c r="E24" s="16" t="str">
        <f t="shared" si="0"/>
        <v>-</v>
      </c>
    </row>
    <row r="25" spans="1:5" x14ac:dyDescent="0.2">
      <c r="A25" s="15" t="s">
        <v>14</v>
      </c>
      <c r="B25" s="4" t="s">
        <v>6</v>
      </c>
      <c r="C25" s="3">
        <f t="shared" si="1"/>
        <v>43757</v>
      </c>
      <c r="D25" s="62">
        <v>13.72</v>
      </c>
      <c r="E25" s="16" t="str">
        <f t="shared" si="0"/>
        <v>-</v>
      </c>
    </row>
    <row r="26" spans="1:5" x14ac:dyDescent="0.2">
      <c r="A26" s="15" t="s">
        <v>14</v>
      </c>
      <c r="B26" s="4" t="s">
        <v>6</v>
      </c>
      <c r="C26" s="3">
        <f t="shared" si="1"/>
        <v>43758</v>
      </c>
      <c r="D26" s="62">
        <v>22.64</v>
      </c>
      <c r="E26" s="16" t="str">
        <f t="shared" si="0"/>
        <v>-</v>
      </c>
    </row>
    <row r="27" spans="1:5" x14ac:dyDescent="0.2">
      <c r="A27" s="15" t="s">
        <v>14</v>
      </c>
      <c r="B27" s="4" t="s">
        <v>6</v>
      </c>
      <c r="C27" s="3">
        <f t="shared" si="1"/>
        <v>43759</v>
      </c>
      <c r="D27" s="62">
        <v>23.02</v>
      </c>
      <c r="E27" s="16" t="str">
        <f t="shared" si="0"/>
        <v>-</v>
      </c>
    </row>
    <row r="28" spans="1:5" x14ac:dyDescent="0.2">
      <c r="A28" s="15" t="s">
        <v>14</v>
      </c>
      <c r="B28" s="4" t="s">
        <v>6</v>
      </c>
      <c r="C28" s="3">
        <f t="shared" si="1"/>
        <v>43760</v>
      </c>
      <c r="D28" s="62">
        <v>15.42</v>
      </c>
      <c r="E28" s="16" t="str">
        <f t="shared" si="0"/>
        <v>-</v>
      </c>
    </row>
    <row r="29" spans="1:5" x14ac:dyDescent="0.2">
      <c r="A29" s="15" t="s">
        <v>14</v>
      </c>
      <c r="B29" s="4" t="s">
        <v>6</v>
      </c>
      <c r="C29" s="3">
        <f t="shared" si="1"/>
        <v>43761</v>
      </c>
      <c r="D29" s="62">
        <v>22.28</v>
      </c>
      <c r="E29" s="16" t="str">
        <f t="shared" si="0"/>
        <v>-</v>
      </c>
    </row>
    <row r="30" spans="1:5" x14ac:dyDescent="0.2">
      <c r="A30" s="15" t="s">
        <v>14</v>
      </c>
      <c r="B30" s="4" t="s">
        <v>6</v>
      </c>
      <c r="C30" s="3">
        <f t="shared" si="1"/>
        <v>43762</v>
      </c>
      <c r="D30" s="62">
        <v>15.81</v>
      </c>
      <c r="E30" s="16" t="str">
        <f t="shared" si="0"/>
        <v>-</v>
      </c>
    </row>
    <row r="31" spans="1:5" x14ac:dyDescent="0.2">
      <c r="A31" s="15" t="s">
        <v>14</v>
      </c>
      <c r="B31" s="4" t="s">
        <v>6</v>
      </c>
      <c r="C31" s="3">
        <f t="shared" si="1"/>
        <v>43763</v>
      </c>
      <c r="D31" s="62">
        <v>4.79</v>
      </c>
      <c r="E31" s="16" t="str">
        <f t="shared" si="0"/>
        <v>-</v>
      </c>
    </row>
    <row r="32" spans="1:5" x14ac:dyDescent="0.2">
      <c r="A32" s="15" t="s">
        <v>14</v>
      </c>
      <c r="B32" s="4" t="s">
        <v>6</v>
      </c>
      <c r="C32" s="3">
        <f t="shared" si="1"/>
        <v>43764</v>
      </c>
      <c r="D32" s="62">
        <v>8.5</v>
      </c>
      <c r="E32" s="16" t="str">
        <f t="shared" si="0"/>
        <v>-</v>
      </c>
    </row>
    <row r="33" spans="1:5" x14ac:dyDescent="0.2">
      <c r="A33" s="15" t="s">
        <v>14</v>
      </c>
      <c r="B33" s="4" t="s">
        <v>6</v>
      </c>
      <c r="C33" s="3">
        <f t="shared" si="1"/>
        <v>43765</v>
      </c>
      <c r="D33" s="62">
        <v>13.74</v>
      </c>
      <c r="E33" s="16" t="str">
        <f t="shared" si="0"/>
        <v>-</v>
      </c>
    </row>
    <row r="34" spans="1:5" x14ac:dyDescent="0.2">
      <c r="A34" s="15" t="s">
        <v>14</v>
      </c>
      <c r="B34" s="4" t="s">
        <v>6</v>
      </c>
      <c r="C34" s="3">
        <f t="shared" si="1"/>
        <v>43766</v>
      </c>
      <c r="D34" s="62">
        <v>24.35</v>
      </c>
      <c r="E34" s="16" t="str">
        <f t="shared" si="0"/>
        <v>-</v>
      </c>
    </row>
    <row r="35" spans="1:5" x14ac:dyDescent="0.2">
      <c r="A35" s="15" t="s">
        <v>14</v>
      </c>
      <c r="B35" s="4" t="s">
        <v>6</v>
      </c>
      <c r="C35" s="3">
        <f t="shared" si="1"/>
        <v>43767</v>
      </c>
      <c r="D35" s="62">
        <v>9.5299999999999994</v>
      </c>
      <c r="E35" s="16" t="str">
        <f t="shared" si="0"/>
        <v>-</v>
      </c>
    </row>
    <row r="36" spans="1:5" x14ac:dyDescent="0.2">
      <c r="A36" s="15" t="s">
        <v>14</v>
      </c>
      <c r="B36" s="4" t="s">
        <v>6</v>
      </c>
      <c r="C36" s="3">
        <f t="shared" si="1"/>
        <v>43768</v>
      </c>
      <c r="D36" s="62">
        <v>8.81</v>
      </c>
      <c r="E36" s="16" t="str">
        <f t="shared" si="0"/>
        <v>-</v>
      </c>
    </row>
    <row r="37" spans="1:5" x14ac:dyDescent="0.2">
      <c r="A37" s="15" t="s">
        <v>14</v>
      </c>
      <c r="B37" s="4" t="s">
        <v>6</v>
      </c>
      <c r="C37" s="3">
        <f t="shared" si="1"/>
        <v>43769</v>
      </c>
      <c r="D37" s="62">
        <v>15.65</v>
      </c>
      <c r="E37" s="16" t="str">
        <f t="shared" si="0"/>
        <v>-</v>
      </c>
    </row>
    <row r="38" spans="1:5" x14ac:dyDescent="0.2">
      <c r="A38" s="73" t="s">
        <v>7</v>
      </c>
      <c r="B38" s="74"/>
      <c r="C38" s="74"/>
      <c r="D38" s="75"/>
      <c r="E38" s="17">
        <f>COUNT(D7:D37)</f>
        <v>31</v>
      </c>
    </row>
    <row r="39" spans="1:5" x14ac:dyDescent="0.2">
      <c r="A39" s="73" t="s">
        <v>8</v>
      </c>
      <c r="B39" s="74"/>
      <c r="C39" s="74"/>
      <c r="D39" s="75"/>
      <c r="E39" s="17">
        <f>'M9'!E38+'M10'!E38</f>
        <v>298</v>
      </c>
    </row>
    <row r="40" spans="1:5" x14ac:dyDescent="0.2">
      <c r="A40" s="73" t="s">
        <v>9</v>
      </c>
      <c r="B40" s="74"/>
      <c r="C40" s="74"/>
      <c r="D40" s="75"/>
      <c r="E40" s="17">
        <f>COUNT(E7:E37)</f>
        <v>0</v>
      </c>
    </row>
    <row r="41" spans="1:5" x14ac:dyDescent="0.2">
      <c r="A41" s="73" t="s">
        <v>10</v>
      </c>
      <c r="B41" s="74"/>
      <c r="C41" s="74"/>
      <c r="D41" s="75"/>
      <c r="E41" s="17">
        <f>'M9'!E40+'M10'!E40</f>
        <v>2</v>
      </c>
    </row>
    <row r="42" spans="1:5" x14ac:dyDescent="0.2">
      <c r="A42" s="73" t="s">
        <v>11</v>
      </c>
      <c r="B42" s="74"/>
      <c r="C42" s="74"/>
      <c r="D42" s="75"/>
      <c r="E42" s="18">
        <f>AVERAGE(D7:D37)</f>
        <v>13.501290322580646</v>
      </c>
    </row>
    <row r="43" spans="1:5" ht="13.5" thickBot="1" x14ac:dyDescent="0.25">
      <c r="A43" s="70" t="s">
        <v>12</v>
      </c>
      <c r="B43" s="71"/>
      <c r="C43" s="71"/>
      <c r="D43" s="72"/>
      <c r="E43" s="19">
        <f>(E38/31)*100</f>
        <v>100</v>
      </c>
    </row>
    <row r="44" spans="1:5" x14ac:dyDescent="0.2">
      <c r="A44" s="5"/>
      <c r="B44" s="5"/>
      <c r="C44" s="5"/>
      <c r="D44" s="5"/>
      <c r="E44" s="5"/>
    </row>
    <row r="45" spans="1:5" ht="18" x14ac:dyDescent="0.25">
      <c r="A45" s="7"/>
      <c r="B45" s="8"/>
      <c r="C45" s="8"/>
      <c r="D45" s="8"/>
      <c r="E45" s="8"/>
    </row>
    <row r="46" spans="1:5" x14ac:dyDescent="0.2">
      <c r="A46" s="6"/>
      <c r="B46" s="6"/>
      <c r="C46" s="6"/>
      <c r="D46" s="6"/>
      <c r="E46" s="6"/>
    </row>
    <row r="47" spans="1:5" x14ac:dyDescent="0.2">
      <c r="A47" s="6"/>
      <c r="B47" s="6"/>
      <c r="C47" s="6"/>
      <c r="D47" s="6"/>
      <c r="E47" s="6"/>
    </row>
    <row r="48" spans="1:5" x14ac:dyDescent="0.2">
      <c r="A48" s="6"/>
      <c r="B48" s="6"/>
      <c r="C48" s="6"/>
      <c r="D48" s="6"/>
      <c r="E48" s="6"/>
    </row>
  </sheetData>
  <protectedRanges>
    <protectedRange sqref="A7:B37" name="Range1_1"/>
  </protectedRanges>
  <mergeCells count="11">
    <mergeCell ref="A1:E1"/>
    <mergeCell ref="A2:E2"/>
    <mergeCell ref="A3:A5"/>
    <mergeCell ref="B3:B5"/>
    <mergeCell ref="C3:C5"/>
    <mergeCell ref="A43:D43"/>
    <mergeCell ref="A38:D38"/>
    <mergeCell ref="A39:D39"/>
    <mergeCell ref="A40:D40"/>
    <mergeCell ref="A41:D41"/>
    <mergeCell ref="A42:D4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E42"/>
  <sheetViews>
    <sheetView workbookViewId="0">
      <selection activeCell="H34" sqref="H34"/>
    </sheetView>
  </sheetViews>
  <sheetFormatPr defaultRowHeight="12.75" x14ac:dyDescent="0.2"/>
  <cols>
    <col min="1" max="1" width="12.5703125" customWidth="1"/>
    <col min="2" max="2" width="11.42578125" customWidth="1"/>
    <col min="3" max="3" width="14.42578125" customWidth="1"/>
    <col min="4" max="5" width="15.7109375" customWidth="1"/>
  </cols>
  <sheetData>
    <row r="1" spans="1:5" ht="12.75" customHeight="1" x14ac:dyDescent="0.2">
      <c r="A1" s="64" t="s">
        <v>18</v>
      </c>
      <c r="B1" s="65"/>
      <c r="C1" s="65"/>
      <c r="D1" s="65"/>
      <c r="E1" s="65"/>
    </row>
    <row r="2" spans="1:5" ht="13.5" thickBot="1" x14ac:dyDescent="0.25">
      <c r="A2" s="66"/>
      <c r="B2" s="65"/>
      <c r="C2" s="65"/>
      <c r="D2" s="65"/>
      <c r="E2" s="65"/>
    </row>
    <row r="3" spans="1:5" ht="25.5" x14ac:dyDescent="0.2">
      <c r="A3" s="67" t="s">
        <v>0</v>
      </c>
      <c r="B3" s="67" t="s">
        <v>1</v>
      </c>
      <c r="C3" s="67" t="s">
        <v>2</v>
      </c>
      <c r="D3" s="11" t="s">
        <v>3</v>
      </c>
      <c r="E3" s="11" t="s">
        <v>4</v>
      </c>
    </row>
    <row r="4" spans="1:5" ht="25.5" x14ac:dyDescent="0.2">
      <c r="A4" s="68"/>
      <c r="B4" s="68"/>
      <c r="C4" s="68"/>
      <c r="D4" s="43" t="s">
        <v>15</v>
      </c>
      <c r="E4" s="1" t="s">
        <v>5</v>
      </c>
    </row>
    <row r="5" spans="1:5" ht="15" thickBot="1" x14ac:dyDescent="0.25">
      <c r="A5" s="69"/>
      <c r="B5" s="69"/>
      <c r="C5" s="69"/>
      <c r="D5" s="12"/>
      <c r="E5" s="42" t="s">
        <v>16</v>
      </c>
    </row>
    <row r="6" spans="1:5" x14ac:dyDescent="0.2">
      <c r="A6" s="13">
        <v>1</v>
      </c>
      <c r="B6" s="9">
        <v>2</v>
      </c>
      <c r="C6" s="9">
        <v>3</v>
      </c>
      <c r="D6" s="10">
        <v>4</v>
      </c>
      <c r="E6" s="14">
        <v>5</v>
      </c>
    </row>
    <row r="7" spans="1:5" x14ac:dyDescent="0.2">
      <c r="A7" s="15" t="s">
        <v>14</v>
      </c>
      <c r="B7" s="2" t="s">
        <v>6</v>
      </c>
      <c r="C7" s="3">
        <v>43770</v>
      </c>
      <c r="D7" s="63">
        <v>15.986734390258789</v>
      </c>
      <c r="E7" s="16" t="str">
        <f>IF(D7&gt;50,D7/50,IF(D7&lt;=50,"-"))</f>
        <v>-</v>
      </c>
    </row>
    <row r="8" spans="1:5" x14ac:dyDescent="0.2">
      <c r="A8" s="15" t="s">
        <v>14</v>
      </c>
      <c r="B8" s="4" t="s">
        <v>6</v>
      </c>
      <c r="C8" s="3">
        <f>C7+1</f>
        <v>43771</v>
      </c>
      <c r="D8" s="63">
        <v>8.8468227386474609</v>
      </c>
      <c r="E8" s="16" t="str">
        <f t="shared" ref="E8:E36" si="0">IF(D8&gt;50,D8/50,IF(D8&lt;=50,"-"))</f>
        <v>-</v>
      </c>
    </row>
    <row r="9" spans="1:5" x14ac:dyDescent="0.2">
      <c r="A9" s="15" t="s">
        <v>14</v>
      </c>
      <c r="B9" s="4" t="s">
        <v>6</v>
      </c>
      <c r="C9" s="3">
        <f t="shared" ref="C9:C36" si="1">C8+1</f>
        <v>43772</v>
      </c>
      <c r="D9" s="63">
        <v>15.181260108947754</v>
      </c>
      <c r="E9" s="16" t="str">
        <f t="shared" si="0"/>
        <v>-</v>
      </c>
    </row>
    <row r="10" spans="1:5" x14ac:dyDescent="0.2">
      <c r="A10" s="15" t="s">
        <v>14</v>
      </c>
      <c r="B10" s="4" t="s">
        <v>6</v>
      </c>
      <c r="C10" s="3">
        <f t="shared" si="1"/>
        <v>43773</v>
      </c>
      <c r="D10" s="63">
        <v>12.430196762084961</v>
      </c>
      <c r="E10" s="16" t="str">
        <f t="shared" si="0"/>
        <v>-</v>
      </c>
    </row>
    <row r="11" spans="1:5" x14ac:dyDescent="0.2">
      <c r="A11" s="15" t="s">
        <v>14</v>
      </c>
      <c r="B11" s="4" t="s">
        <v>6</v>
      </c>
      <c r="C11" s="3">
        <f t="shared" si="1"/>
        <v>43774</v>
      </c>
      <c r="D11" s="63">
        <v>20.995382308959961</v>
      </c>
      <c r="E11" s="16" t="str">
        <f t="shared" si="0"/>
        <v>-</v>
      </c>
    </row>
    <row r="12" spans="1:5" x14ac:dyDescent="0.2">
      <c r="A12" s="15" t="s">
        <v>14</v>
      </c>
      <c r="B12" s="4" t="s">
        <v>6</v>
      </c>
      <c r="C12" s="3">
        <f t="shared" si="1"/>
        <v>43775</v>
      </c>
      <c r="D12" s="63">
        <v>9.378117561340332</v>
      </c>
      <c r="E12" s="16" t="str">
        <f t="shared" si="0"/>
        <v>-</v>
      </c>
    </row>
    <row r="13" spans="1:5" x14ac:dyDescent="0.2">
      <c r="A13" s="15" t="s">
        <v>14</v>
      </c>
      <c r="B13" s="4" t="s">
        <v>6</v>
      </c>
      <c r="C13" s="3">
        <f t="shared" si="1"/>
        <v>43776</v>
      </c>
      <c r="D13" s="63">
        <v>8.8155040740966797</v>
      </c>
      <c r="E13" s="16" t="str">
        <f t="shared" si="0"/>
        <v>-</v>
      </c>
    </row>
    <row r="14" spans="1:5" x14ac:dyDescent="0.2">
      <c r="A14" s="15" t="s">
        <v>14</v>
      </c>
      <c r="B14" s="4" t="s">
        <v>6</v>
      </c>
      <c r="C14" s="3">
        <f t="shared" si="1"/>
        <v>43777</v>
      </c>
      <c r="D14" s="63">
        <v>24.896038055419922</v>
      </c>
      <c r="E14" s="16" t="str">
        <f t="shared" si="0"/>
        <v>-</v>
      </c>
    </row>
    <row r="15" spans="1:5" x14ac:dyDescent="0.2">
      <c r="A15" s="15" t="s">
        <v>14</v>
      </c>
      <c r="B15" s="4" t="s">
        <v>6</v>
      </c>
      <c r="C15" s="3">
        <f t="shared" si="1"/>
        <v>43778</v>
      </c>
      <c r="D15" s="63">
        <v>34.991500854492188</v>
      </c>
      <c r="E15" s="16" t="str">
        <f t="shared" si="0"/>
        <v>-</v>
      </c>
    </row>
    <row r="16" spans="1:5" x14ac:dyDescent="0.2">
      <c r="A16" s="15" t="s">
        <v>14</v>
      </c>
      <c r="B16" s="4" t="s">
        <v>6</v>
      </c>
      <c r="C16" s="3">
        <f t="shared" si="1"/>
        <v>43779</v>
      </c>
      <c r="D16" s="63">
        <v>25.085830688476563</v>
      </c>
      <c r="E16" s="16" t="str">
        <f t="shared" si="0"/>
        <v>-</v>
      </c>
    </row>
    <row r="17" spans="1:5" x14ac:dyDescent="0.2">
      <c r="A17" s="15" t="s">
        <v>14</v>
      </c>
      <c r="B17" s="4" t="s">
        <v>6</v>
      </c>
      <c r="C17" s="3">
        <f t="shared" si="1"/>
        <v>43780</v>
      </c>
      <c r="D17" s="63">
        <v>18.134677886962891</v>
      </c>
      <c r="E17" s="16" t="str">
        <f t="shared" si="0"/>
        <v>-</v>
      </c>
    </row>
    <row r="18" spans="1:5" x14ac:dyDescent="0.2">
      <c r="A18" s="15" t="s">
        <v>14</v>
      </c>
      <c r="B18" s="4" t="s">
        <v>6</v>
      </c>
      <c r="C18" s="3">
        <f t="shared" si="1"/>
        <v>43781</v>
      </c>
      <c r="D18" s="63">
        <v>9.2165317535400391</v>
      </c>
      <c r="E18" s="16" t="str">
        <f t="shared" si="0"/>
        <v>-</v>
      </c>
    </row>
    <row r="19" spans="1:5" x14ac:dyDescent="0.2">
      <c r="A19" s="15" t="s">
        <v>14</v>
      </c>
      <c r="B19" s="4" t="s">
        <v>6</v>
      </c>
      <c r="C19" s="3">
        <f t="shared" si="1"/>
        <v>43782</v>
      </c>
      <c r="D19" s="63">
        <v>24.38525390625</v>
      </c>
      <c r="E19" s="16" t="str">
        <f t="shared" si="0"/>
        <v>-</v>
      </c>
    </row>
    <row r="20" spans="1:5" x14ac:dyDescent="0.2">
      <c r="A20" s="15" t="s">
        <v>14</v>
      </c>
      <c r="B20" s="4" t="s">
        <v>6</v>
      </c>
      <c r="C20" s="3">
        <f t="shared" si="1"/>
        <v>43783</v>
      </c>
      <c r="D20" s="63">
        <v>20.399820327758789</v>
      </c>
      <c r="E20" s="16" t="str">
        <f t="shared" si="0"/>
        <v>-</v>
      </c>
    </row>
    <row r="21" spans="1:5" x14ac:dyDescent="0.2">
      <c r="A21" s="15" t="s">
        <v>14</v>
      </c>
      <c r="B21" s="4" t="s">
        <v>6</v>
      </c>
      <c r="C21" s="3">
        <f t="shared" si="1"/>
        <v>43784</v>
      </c>
      <c r="D21" s="63">
        <v>34.232379913330078</v>
      </c>
      <c r="E21" s="16" t="str">
        <f t="shared" si="0"/>
        <v>-</v>
      </c>
    </row>
    <row r="22" spans="1:5" x14ac:dyDescent="0.2">
      <c r="A22" s="15" t="s">
        <v>14</v>
      </c>
      <c r="B22" s="4" t="s">
        <v>6</v>
      </c>
      <c r="C22" s="3">
        <f t="shared" si="1"/>
        <v>43785</v>
      </c>
      <c r="D22" s="63">
        <v>11.800084114074707</v>
      </c>
      <c r="E22" s="16" t="str">
        <f t="shared" si="0"/>
        <v>-</v>
      </c>
    </row>
    <row r="23" spans="1:5" x14ac:dyDescent="0.2">
      <c r="A23" s="15" t="s">
        <v>14</v>
      </c>
      <c r="B23" s="4" t="s">
        <v>6</v>
      </c>
      <c r="C23" s="3">
        <f t="shared" si="1"/>
        <v>43786</v>
      </c>
      <c r="D23" s="63">
        <v>11.495362281799316</v>
      </c>
      <c r="E23" s="16" t="str">
        <f t="shared" si="0"/>
        <v>-</v>
      </c>
    </row>
    <row r="24" spans="1:5" x14ac:dyDescent="0.2">
      <c r="A24" s="15" t="s">
        <v>14</v>
      </c>
      <c r="B24" s="4" t="s">
        <v>6</v>
      </c>
      <c r="C24" s="3">
        <f t="shared" si="1"/>
        <v>43787</v>
      </c>
      <c r="D24" s="63">
        <v>17.483709335327148</v>
      </c>
      <c r="E24" s="16" t="str">
        <f t="shared" si="0"/>
        <v>-</v>
      </c>
    </row>
    <row r="25" spans="1:5" x14ac:dyDescent="0.2">
      <c r="A25" s="15" t="s">
        <v>14</v>
      </c>
      <c r="B25" s="4" t="s">
        <v>6</v>
      </c>
      <c r="C25" s="3">
        <f t="shared" si="1"/>
        <v>43788</v>
      </c>
      <c r="D25" s="63">
        <v>29.449323654174805</v>
      </c>
      <c r="E25" s="16" t="str">
        <f t="shared" si="0"/>
        <v>-</v>
      </c>
    </row>
    <row r="26" spans="1:5" x14ac:dyDescent="0.2">
      <c r="A26" s="15" t="s">
        <v>14</v>
      </c>
      <c r="B26" s="4" t="s">
        <v>6</v>
      </c>
      <c r="C26" s="3">
        <f t="shared" si="1"/>
        <v>43789</v>
      </c>
      <c r="D26" s="63">
        <v>20.369070053100586</v>
      </c>
      <c r="E26" s="16" t="str">
        <f t="shared" si="0"/>
        <v>-</v>
      </c>
    </row>
    <row r="27" spans="1:5" x14ac:dyDescent="0.2">
      <c r="A27" s="15" t="s">
        <v>14</v>
      </c>
      <c r="B27" s="4" t="s">
        <v>6</v>
      </c>
      <c r="C27" s="3">
        <f t="shared" si="1"/>
        <v>43790</v>
      </c>
      <c r="D27" s="63">
        <v>27.96843147277832</v>
      </c>
      <c r="E27" s="16" t="str">
        <f t="shared" si="0"/>
        <v>-</v>
      </c>
    </row>
    <row r="28" spans="1:5" x14ac:dyDescent="0.2">
      <c r="A28" s="15" t="s">
        <v>14</v>
      </c>
      <c r="B28" s="4" t="s">
        <v>6</v>
      </c>
      <c r="C28" s="3">
        <f t="shared" si="1"/>
        <v>43791</v>
      </c>
      <c r="D28" s="63">
        <v>9.6796655654907227</v>
      </c>
      <c r="E28" s="16" t="str">
        <f t="shared" si="0"/>
        <v>-</v>
      </c>
    </row>
    <row r="29" spans="1:5" x14ac:dyDescent="0.2">
      <c r="A29" s="15" t="s">
        <v>14</v>
      </c>
      <c r="B29" s="4" t="s">
        <v>6</v>
      </c>
      <c r="C29" s="3">
        <f t="shared" si="1"/>
        <v>43792</v>
      </c>
      <c r="D29" s="63">
        <v>8.7934074401855469</v>
      </c>
      <c r="E29" s="16" t="str">
        <f t="shared" si="0"/>
        <v>-</v>
      </c>
    </row>
    <row r="30" spans="1:5" x14ac:dyDescent="0.2">
      <c r="A30" s="15" t="s">
        <v>14</v>
      </c>
      <c r="B30" s="4" t="s">
        <v>6</v>
      </c>
      <c r="C30" s="3">
        <f t="shared" si="1"/>
        <v>43793</v>
      </c>
      <c r="D30" s="63">
        <v>8.7942752838134766</v>
      </c>
      <c r="E30" s="16" t="str">
        <f t="shared" si="0"/>
        <v>-</v>
      </c>
    </row>
    <row r="31" spans="1:5" x14ac:dyDescent="0.2">
      <c r="A31" s="15" t="s">
        <v>14</v>
      </c>
      <c r="B31" s="4" t="s">
        <v>6</v>
      </c>
      <c r="C31" s="3">
        <f t="shared" si="1"/>
        <v>43794</v>
      </c>
      <c r="D31" s="63">
        <v>11.898233413696289</v>
      </c>
      <c r="E31" s="16" t="s">
        <v>13</v>
      </c>
    </row>
    <row r="32" spans="1:5" x14ac:dyDescent="0.2">
      <c r="A32" s="15" t="s">
        <v>14</v>
      </c>
      <c r="B32" s="4" t="s">
        <v>6</v>
      </c>
      <c r="C32" s="3">
        <f t="shared" si="1"/>
        <v>43795</v>
      </c>
      <c r="D32" s="63">
        <v>8.9435482025146484</v>
      </c>
      <c r="E32" s="16" t="str">
        <f t="shared" si="0"/>
        <v>-</v>
      </c>
    </row>
    <row r="33" spans="1:5" x14ac:dyDescent="0.2">
      <c r="A33" s="15" t="s">
        <v>14</v>
      </c>
      <c r="B33" s="4" t="s">
        <v>6</v>
      </c>
      <c r="C33" s="3">
        <f t="shared" si="1"/>
        <v>43796</v>
      </c>
      <c r="D33" s="63">
        <v>8.7890233993530273</v>
      </c>
      <c r="E33" s="16" t="str">
        <f t="shared" si="0"/>
        <v>-</v>
      </c>
    </row>
    <row r="34" spans="1:5" x14ac:dyDescent="0.2">
      <c r="A34" s="15" t="s">
        <v>14</v>
      </c>
      <c r="B34" s="4" t="s">
        <v>6</v>
      </c>
      <c r="C34" s="3">
        <f t="shared" si="1"/>
        <v>43797</v>
      </c>
      <c r="D34" s="63">
        <v>10.479840278625488</v>
      </c>
      <c r="E34" s="16" t="str">
        <f t="shared" si="0"/>
        <v>-</v>
      </c>
    </row>
    <row r="35" spans="1:5" x14ac:dyDescent="0.2">
      <c r="A35" s="15" t="s">
        <v>14</v>
      </c>
      <c r="B35" s="4" t="s">
        <v>6</v>
      </c>
      <c r="C35" s="3">
        <f t="shared" si="1"/>
        <v>43798</v>
      </c>
      <c r="D35" s="63">
        <v>36.837631225585938</v>
      </c>
      <c r="E35" s="16" t="str">
        <f t="shared" si="0"/>
        <v>-</v>
      </c>
    </row>
    <row r="36" spans="1:5" x14ac:dyDescent="0.2">
      <c r="A36" s="15" t="s">
        <v>14</v>
      </c>
      <c r="B36" s="4" t="s">
        <v>6</v>
      </c>
      <c r="C36" s="3">
        <f t="shared" si="1"/>
        <v>43799</v>
      </c>
      <c r="D36" s="63">
        <v>34.528423309326172</v>
      </c>
      <c r="E36" s="16" t="str">
        <f t="shared" si="0"/>
        <v>-</v>
      </c>
    </row>
    <row r="37" spans="1:5" x14ac:dyDescent="0.2">
      <c r="A37" s="73" t="s">
        <v>7</v>
      </c>
      <c r="B37" s="74"/>
      <c r="C37" s="74"/>
      <c r="D37" s="75"/>
      <c r="E37" s="17">
        <f>COUNT(D7:D36)</f>
        <v>30</v>
      </c>
    </row>
    <row r="38" spans="1:5" x14ac:dyDescent="0.2">
      <c r="A38" s="73" t="s">
        <v>8</v>
      </c>
      <c r="B38" s="74"/>
      <c r="C38" s="74"/>
      <c r="D38" s="75"/>
      <c r="E38" s="17">
        <f>'M10'!E39+'M11'!E37</f>
        <v>328</v>
      </c>
    </row>
    <row r="39" spans="1:5" x14ac:dyDescent="0.2">
      <c r="A39" s="73" t="s">
        <v>9</v>
      </c>
      <c r="B39" s="74"/>
      <c r="C39" s="74"/>
      <c r="D39" s="75"/>
      <c r="E39" s="17">
        <f>COUNT(E7:E36)</f>
        <v>0</v>
      </c>
    </row>
    <row r="40" spans="1:5" x14ac:dyDescent="0.2">
      <c r="A40" s="73" t="s">
        <v>10</v>
      </c>
      <c r="B40" s="74"/>
      <c r="C40" s="74"/>
      <c r="D40" s="75"/>
      <c r="E40" s="17">
        <f>'M10'!E41+'M11'!E39</f>
        <v>2</v>
      </c>
    </row>
    <row r="41" spans="1:5" x14ac:dyDescent="0.2">
      <c r="A41" s="73" t="s">
        <v>11</v>
      </c>
      <c r="B41" s="74"/>
      <c r="C41" s="74"/>
      <c r="D41" s="75"/>
      <c r="E41" s="18">
        <f>AVERAGE(D7:D36)</f>
        <v>18.009536012013754</v>
      </c>
    </row>
    <row r="42" spans="1:5" ht="13.5" thickBot="1" x14ac:dyDescent="0.25">
      <c r="A42" s="70" t="s">
        <v>12</v>
      </c>
      <c r="B42" s="71"/>
      <c r="C42" s="71"/>
      <c r="D42" s="72"/>
      <c r="E42" s="19">
        <f>(E37/30)*100</f>
        <v>100</v>
      </c>
    </row>
  </sheetData>
  <protectedRanges>
    <protectedRange sqref="A7:B36" name="Range1"/>
  </protectedRanges>
  <mergeCells count="11">
    <mergeCell ref="A1:E1"/>
    <mergeCell ref="A2:E2"/>
    <mergeCell ref="A3:A5"/>
    <mergeCell ref="B3:B5"/>
    <mergeCell ref="C3:C5"/>
    <mergeCell ref="A42:D42"/>
    <mergeCell ref="A37:D37"/>
    <mergeCell ref="A38:D38"/>
    <mergeCell ref="A39:D39"/>
    <mergeCell ref="A40:D40"/>
    <mergeCell ref="A41:D4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G43"/>
  <sheetViews>
    <sheetView tabSelected="1" workbookViewId="0">
      <selection activeCell="I10" sqref="I10"/>
    </sheetView>
  </sheetViews>
  <sheetFormatPr defaultRowHeight="12.75" x14ac:dyDescent="0.2"/>
  <cols>
    <col min="1" max="1" width="13.7109375" customWidth="1"/>
    <col min="2" max="2" width="11.7109375" customWidth="1"/>
    <col min="3" max="3" width="15" customWidth="1"/>
    <col min="4" max="4" width="15.5703125" style="38" customWidth="1"/>
    <col min="5" max="5" width="14.7109375" customWidth="1"/>
  </cols>
  <sheetData>
    <row r="1" spans="1:7" x14ac:dyDescent="0.2">
      <c r="A1" s="64" t="s">
        <v>18</v>
      </c>
      <c r="B1" s="65"/>
      <c r="C1" s="65"/>
      <c r="D1" s="65"/>
      <c r="E1" s="65"/>
    </row>
    <row r="2" spans="1:7" ht="13.5" thickBot="1" x14ac:dyDescent="0.25">
      <c r="A2" s="66"/>
      <c r="B2" s="65"/>
      <c r="C2" s="65"/>
      <c r="D2" s="65"/>
      <c r="E2" s="65"/>
    </row>
    <row r="3" spans="1:7" ht="25.5" x14ac:dyDescent="0.2">
      <c r="A3" s="67" t="s">
        <v>0</v>
      </c>
      <c r="B3" s="67" t="s">
        <v>1</v>
      </c>
      <c r="C3" s="67" t="s">
        <v>2</v>
      </c>
      <c r="D3" s="29" t="s">
        <v>3</v>
      </c>
      <c r="E3" s="11" t="s">
        <v>4</v>
      </c>
    </row>
    <row r="4" spans="1:7" ht="25.5" x14ac:dyDescent="0.2">
      <c r="A4" s="68"/>
      <c r="B4" s="68"/>
      <c r="C4" s="68"/>
      <c r="D4" s="39" t="s">
        <v>17</v>
      </c>
      <c r="E4" s="1" t="s">
        <v>5</v>
      </c>
    </row>
    <row r="5" spans="1:7" ht="15" thickBot="1" x14ac:dyDescent="0.25">
      <c r="A5" s="69"/>
      <c r="B5" s="69"/>
      <c r="C5" s="69"/>
      <c r="D5" s="40"/>
      <c r="E5" s="42" t="s">
        <v>16</v>
      </c>
    </row>
    <row r="6" spans="1:7" x14ac:dyDescent="0.2">
      <c r="A6" s="13">
        <v>1</v>
      </c>
      <c r="B6" s="9">
        <v>2</v>
      </c>
      <c r="C6" s="9">
        <v>3</v>
      </c>
      <c r="D6" s="31">
        <v>4</v>
      </c>
      <c r="E6" s="14">
        <v>5</v>
      </c>
    </row>
    <row r="7" spans="1:7" x14ac:dyDescent="0.2">
      <c r="A7" s="15" t="s">
        <v>14</v>
      </c>
      <c r="B7" s="2" t="s">
        <v>6</v>
      </c>
      <c r="C7" s="3">
        <v>43800</v>
      </c>
      <c r="D7" s="60">
        <v>17.739999999999998</v>
      </c>
      <c r="E7" s="16" t="str">
        <f>IF(D7&gt;50,D7/50,IF(D7&lt;=50,"-"))</f>
        <v>-</v>
      </c>
      <c r="G7" s="20"/>
    </row>
    <row r="8" spans="1:7" x14ac:dyDescent="0.2">
      <c r="A8" s="15" t="s">
        <v>14</v>
      </c>
      <c r="B8" s="4" t="s">
        <v>6</v>
      </c>
      <c r="C8" s="3">
        <f>C7+1</f>
        <v>43801</v>
      </c>
      <c r="D8" s="61">
        <v>9.1300000000000008</v>
      </c>
      <c r="E8" s="16" t="str">
        <f t="shared" ref="E8:E37" si="0">IF(D8&gt;50,D8/50,IF(D8&lt;=50,"-"))</f>
        <v>-</v>
      </c>
      <c r="G8" s="20"/>
    </row>
    <row r="9" spans="1:7" x14ac:dyDescent="0.2">
      <c r="A9" s="15" t="s">
        <v>14</v>
      </c>
      <c r="B9" s="4" t="s">
        <v>6</v>
      </c>
      <c r="C9" s="3">
        <f t="shared" ref="C9:C37" si="1">C8+1</f>
        <v>43802</v>
      </c>
      <c r="D9" s="60">
        <v>22.53</v>
      </c>
      <c r="E9" s="16" t="str">
        <f t="shared" si="0"/>
        <v>-</v>
      </c>
      <c r="G9" s="20"/>
    </row>
    <row r="10" spans="1:7" x14ac:dyDescent="0.2">
      <c r="A10" s="15" t="s">
        <v>14</v>
      </c>
      <c r="B10" s="4" t="s">
        <v>6</v>
      </c>
      <c r="C10" s="3">
        <f t="shared" si="1"/>
        <v>43803</v>
      </c>
      <c r="D10" s="60">
        <v>9.41</v>
      </c>
      <c r="E10" s="16" t="str">
        <f t="shared" si="0"/>
        <v>-</v>
      </c>
      <c r="G10" s="20"/>
    </row>
    <row r="11" spans="1:7" x14ac:dyDescent="0.2">
      <c r="A11" s="15" t="s">
        <v>14</v>
      </c>
      <c r="B11" s="4" t="s">
        <v>6</v>
      </c>
      <c r="C11" s="3">
        <f t="shared" si="1"/>
        <v>43804</v>
      </c>
      <c r="D11" s="60">
        <v>8.76</v>
      </c>
      <c r="E11" s="16" t="str">
        <f t="shared" si="0"/>
        <v>-</v>
      </c>
      <c r="G11" s="20"/>
    </row>
    <row r="12" spans="1:7" x14ac:dyDescent="0.2">
      <c r="A12" s="15" t="s">
        <v>14</v>
      </c>
      <c r="B12" s="4" t="s">
        <v>6</v>
      </c>
      <c r="C12" s="3">
        <f t="shared" si="1"/>
        <v>43805</v>
      </c>
      <c r="D12" s="60">
        <v>31.9</v>
      </c>
      <c r="E12" s="16" t="str">
        <f t="shared" ref="E12:E28" si="2">IF(D12&gt;50,D12/50,IF(D12&lt;=50,"-"))</f>
        <v>-</v>
      </c>
      <c r="G12" s="20"/>
    </row>
    <row r="13" spans="1:7" x14ac:dyDescent="0.2">
      <c r="A13" s="15" t="s">
        <v>14</v>
      </c>
      <c r="B13" s="4" t="s">
        <v>6</v>
      </c>
      <c r="C13" s="3">
        <f t="shared" si="1"/>
        <v>43806</v>
      </c>
      <c r="D13" s="60"/>
      <c r="E13" s="16" t="str">
        <f t="shared" si="2"/>
        <v>-</v>
      </c>
      <c r="G13" s="20"/>
    </row>
    <row r="14" spans="1:7" x14ac:dyDescent="0.2">
      <c r="A14" s="15" t="s">
        <v>14</v>
      </c>
      <c r="B14" s="4" t="s">
        <v>6</v>
      </c>
      <c r="C14" s="3">
        <f t="shared" si="1"/>
        <v>43807</v>
      </c>
      <c r="D14" s="60"/>
      <c r="E14" s="16" t="str">
        <f t="shared" si="2"/>
        <v>-</v>
      </c>
      <c r="G14" s="20"/>
    </row>
    <row r="15" spans="1:7" x14ac:dyDescent="0.2">
      <c r="A15" s="15" t="s">
        <v>14</v>
      </c>
      <c r="B15" s="4" t="s">
        <v>6</v>
      </c>
      <c r="C15" s="3">
        <f t="shared" si="1"/>
        <v>43808</v>
      </c>
      <c r="D15" s="60"/>
      <c r="E15" s="16" t="str">
        <f t="shared" si="2"/>
        <v>-</v>
      </c>
      <c r="G15" s="20"/>
    </row>
    <row r="16" spans="1:7" x14ac:dyDescent="0.2">
      <c r="A16" s="15" t="s">
        <v>14</v>
      </c>
      <c r="B16" s="4" t="s">
        <v>6</v>
      </c>
      <c r="C16" s="3">
        <f t="shared" si="1"/>
        <v>43809</v>
      </c>
      <c r="D16" s="60">
        <v>11.72</v>
      </c>
      <c r="E16" s="16" t="str">
        <f t="shared" si="2"/>
        <v>-</v>
      </c>
      <c r="G16" s="20"/>
    </row>
    <row r="17" spans="1:7" x14ac:dyDescent="0.2">
      <c r="A17" s="15" t="s">
        <v>14</v>
      </c>
      <c r="B17" s="4" t="s">
        <v>6</v>
      </c>
      <c r="C17" s="3">
        <f t="shared" si="1"/>
        <v>43810</v>
      </c>
      <c r="D17" s="60">
        <v>27.94</v>
      </c>
      <c r="E17" s="16" t="str">
        <f t="shared" si="2"/>
        <v>-</v>
      </c>
      <c r="G17" s="20"/>
    </row>
    <row r="18" spans="1:7" x14ac:dyDescent="0.2">
      <c r="A18" s="15" t="s">
        <v>14</v>
      </c>
      <c r="B18" s="4" t="s">
        <v>6</v>
      </c>
      <c r="C18" s="3">
        <f t="shared" si="1"/>
        <v>43811</v>
      </c>
      <c r="D18" s="60">
        <v>26.15</v>
      </c>
      <c r="E18" s="16" t="str">
        <f t="shared" si="2"/>
        <v>-</v>
      </c>
      <c r="G18" s="20"/>
    </row>
    <row r="19" spans="1:7" x14ac:dyDescent="0.2">
      <c r="A19" s="15" t="s">
        <v>14</v>
      </c>
      <c r="B19" s="4" t="s">
        <v>6</v>
      </c>
      <c r="C19" s="3">
        <f t="shared" si="1"/>
        <v>43812</v>
      </c>
      <c r="D19" s="60">
        <v>26.91</v>
      </c>
      <c r="E19" s="16" t="str">
        <f t="shared" si="2"/>
        <v>-</v>
      </c>
    </row>
    <row r="20" spans="1:7" x14ac:dyDescent="0.2">
      <c r="A20" s="15" t="s">
        <v>14</v>
      </c>
      <c r="B20" s="4" t="s">
        <v>6</v>
      </c>
      <c r="C20" s="3">
        <f t="shared" si="1"/>
        <v>43813</v>
      </c>
      <c r="D20" s="60">
        <v>31.22</v>
      </c>
      <c r="E20" s="16" t="str">
        <f t="shared" si="2"/>
        <v>-</v>
      </c>
    </row>
    <row r="21" spans="1:7" x14ac:dyDescent="0.2">
      <c r="A21" s="15" t="s">
        <v>14</v>
      </c>
      <c r="B21" s="4" t="s">
        <v>6</v>
      </c>
      <c r="C21" s="3">
        <f t="shared" si="1"/>
        <v>43814</v>
      </c>
      <c r="D21" s="60">
        <v>31.22</v>
      </c>
      <c r="E21" s="16" t="str">
        <f t="shared" si="2"/>
        <v>-</v>
      </c>
      <c r="G21" s="20"/>
    </row>
    <row r="22" spans="1:7" x14ac:dyDescent="0.2">
      <c r="A22" s="15" t="s">
        <v>14</v>
      </c>
      <c r="B22" s="4" t="s">
        <v>6</v>
      </c>
      <c r="C22" s="3">
        <f t="shared" si="1"/>
        <v>43815</v>
      </c>
      <c r="D22" s="60">
        <v>25.86</v>
      </c>
      <c r="E22" s="16" t="str">
        <f t="shared" si="2"/>
        <v>-</v>
      </c>
      <c r="G22" s="20"/>
    </row>
    <row r="23" spans="1:7" x14ac:dyDescent="0.2">
      <c r="A23" s="15" t="s">
        <v>14</v>
      </c>
      <c r="B23" s="4" t="s">
        <v>6</v>
      </c>
      <c r="C23" s="3">
        <f t="shared" si="1"/>
        <v>43816</v>
      </c>
      <c r="D23" s="60">
        <v>20.54</v>
      </c>
      <c r="E23" s="16" t="str">
        <f t="shared" si="2"/>
        <v>-</v>
      </c>
      <c r="G23" s="20"/>
    </row>
    <row r="24" spans="1:7" x14ac:dyDescent="0.2">
      <c r="A24" s="15" t="s">
        <v>14</v>
      </c>
      <c r="B24" s="4" t="s">
        <v>6</v>
      </c>
      <c r="C24" s="3">
        <f t="shared" si="1"/>
        <v>43817</v>
      </c>
      <c r="D24" s="61">
        <v>16.02</v>
      </c>
      <c r="E24" s="16" t="str">
        <f t="shared" si="2"/>
        <v>-</v>
      </c>
      <c r="G24" s="20"/>
    </row>
    <row r="25" spans="1:7" x14ac:dyDescent="0.2">
      <c r="A25" s="15" t="s">
        <v>14</v>
      </c>
      <c r="B25" s="4" t="s">
        <v>6</v>
      </c>
      <c r="C25" s="3">
        <f t="shared" si="1"/>
        <v>43818</v>
      </c>
      <c r="D25" s="60">
        <v>27.66</v>
      </c>
      <c r="E25" s="16" t="str">
        <f t="shared" si="2"/>
        <v>-</v>
      </c>
      <c r="G25" s="20"/>
    </row>
    <row r="26" spans="1:7" x14ac:dyDescent="0.2">
      <c r="A26" s="15" t="s">
        <v>14</v>
      </c>
      <c r="B26" s="4" t="s">
        <v>6</v>
      </c>
      <c r="C26" s="3">
        <f t="shared" si="1"/>
        <v>43819</v>
      </c>
      <c r="D26" s="60">
        <v>26.05</v>
      </c>
      <c r="E26" s="16" t="str">
        <f t="shared" si="2"/>
        <v>-</v>
      </c>
      <c r="G26" s="20"/>
    </row>
    <row r="27" spans="1:7" x14ac:dyDescent="0.2">
      <c r="A27" s="15" t="s">
        <v>14</v>
      </c>
      <c r="B27" s="4" t="s">
        <v>6</v>
      </c>
      <c r="C27" s="3">
        <f t="shared" si="1"/>
        <v>43820</v>
      </c>
      <c r="D27" s="60">
        <v>25.61</v>
      </c>
      <c r="E27" s="16" t="str">
        <f t="shared" si="2"/>
        <v>-</v>
      </c>
      <c r="G27" s="20"/>
    </row>
    <row r="28" spans="1:7" x14ac:dyDescent="0.2">
      <c r="A28" s="15" t="s">
        <v>14</v>
      </c>
      <c r="B28" s="4" t="s">
        <v>6</v>
      </c>
      <c r="C28" s="3">
        <f t="shared" si="1"/>
        <v>43821</v>
      </c>
      <c r="D28" s="60">
        <v>38.06</v>
      </c>
      <c r="E28" s="16" t="str">
        <f t="shared" si="2"/>
        <v>-</v>
      </c>
      <c r="G28" s="20"/>
    </row>
    <row r="29" spans="1:7" x14ac:dyDescent="0.2">
      <c r="A29" s="15" t="s">
        <v>14</v>
      </c>
      <c r="B29" s="4" t="s">
        <v>6</v>
      </c>
      <c r="C29" s="3">
        <f t="shared" si="1"/>
        <v>43822</v>
      </c>
      <c r="D29" s="60">
        <v>51.07</v>
      </c>
      <c r="E29" s="16">
        <f t="shared" si="0"/>
        <v>1.0214000000000001</v>
      </c>
      <c r="G29" s="20"/>
    </row>
    <row r="30" spans="1:7" x14ac:dyDescent="0.2">
      <c r="A30" s="15" t="s">
        <v>14</v>
      </c>
      <c r="B30" s="4" t="s">
        <v>6</v>
      </c>
      <c r="C30" s="3">
        <f t="shared" si="1"/>
        <v>43823</v>
      </c>
      <c r="D30" s="60">
        <v>12.71</v>
      </c>
      <c r="E30" s="16" t="str">
        <f t="shared" si="0"/>
        <v>-</v>
      </c>
      <c r="G30" s="20"/>
    </row>
    <row r="31" spans="1:7" x14ac:dyDescent="0.2">
      <c r="A31" s="15" t="s">
        <v>14</v>
      </c>
      <c r="B31" s="4" t="s">
        <v>6</v>
      </c>
      <c r="C31" s="3">
        <f t="shared" si="1"/>
        <v>43824</v>
      </c>
      <c r="D31" s="60">
        <v>8.86</v>
      </c>
      <c r="E31" s="16" t="str">
        <f t="shared" si="0"/>
        <v>-</v>
      </c>
      <c r="G31" s="20"/>
    </row>
    <row r="32" spans="1:7" x14ac:dyDescent="0.2">
      <c r="A32" s="15" t="s">
        <v>14</v>
      </c>
      <c r="B32" s="4" t="s">
        <v>6</v>
      </c>
      <c r="C32" s="3">
        <f t="shared" si="1"/>
        <v>43825</v>
      </c>
      <c r="D32" s="60">
        <v>14.98</v>
      </c>
      <c r="E32" s="16" t="str">
        <f t="shared" si="0"/>
        <v>-</v>
      </c>
      <c r="G32" s="20"/>
    </row>
    <row r="33" spans="1:7" x14ac:dyDescent="0.2">
      <c r="A33" s="15" t="s">
        <v>14</v>
      </c>
      <c r="B33" s="4" t="s">
        <v>6</v>
      </c>
      <c r="C33" s="3">
        <f t="shared" si="1"/>
        <v>43826</v>
      </c>
      <c r="D33" s="60">
        <v>13.37</v>
      </c>
      <c r="E33" s="16" t="str">
        <f t="shared" si="0"/>
        <v>-</v>
      </c>
      <c r="G33" s="20"/>
    </row>
    <row r="34" spans="1:7" x14ac:dyDescent="0.2">
      <c r="A34" s="15" t="s">
        <v>14</v>
      </c>
      <c r="B34" s="4" t="s">
        <v>6</v>
      </c>
      <c r="C34" s="3">
        <f t="shared" si="1"/>
        <v>43827</v>
      </c>
      <c r="D34" s="60">
        <v>13.86</v>
      </c>
      <c r="E34" s="16" t="str">
        <f t="shared" si="0"/>
        <v>-</v>
      </c>
      <c r="G34" s="20"/>
    </row>
    <row r="35" spans="1:7" x14ac:dyDescent="0.2">
      <c r="A35" s="15" t="s">
        <v>14</v>
      </c>
      <c r="B35" s="4" t="s">
        <v>6</v>
      </c>
      <c r="C35" s="3">
        <f t="shared" si="1"/>
        <v>43828</v>
      </c>
      <c r="D35" s="60">
        <v>24.3</v>
      </c>
      <c r="E35" s="16" t="str">
        <f t="shared" si="0"/>
        <v>-</v>
      </c>
      <c r="G35" s="20"/>
    </row>
    <row r="36" spans="1:7" x14ac:dyDescent="0.2">
      <c r="A36" s="15" t="s">
        <v>14</v>
      </c>
      <c r="B36" s="4" t="s">
        <v>6</v>
      </c>
      <c r="C36" s="3">
        <f t="shared" si="1"/>
        <v>43829</v>
      </c>
      <c r="D36" s="60">
        <v>10.74</v>
      </c>
      <c r="E36" s="16" t="str">
        <f t="shared" si="0"/>
        <v>-</v>
      </c>
      <c r="G36" s="20"/>
    </row>
    <row r="37" spans="1:7" x14ac:dyDescent="0.2">
      <c r="A37" s="15" t="s">
        <v>14</v>
      </c>
      <c r="B37" s="4" t="s">
        <v>6</v>
      </c>
      <c r="C37" s="3">
        <f t="shared" si="1"/>
        <v>43830</v>
      </c>
      <c r="D37" s="60">
        <v>9.07</v>
      </c>
      <c r="E37" s="16" t="str">
        <f t="shared" si="0"/>
        <v>-</v>
      </c>
      <c r="G37" s="20"/>
    </row>
    <row r="38" spans="1:7" x14ac:dyDescent="0.2">
      <c r="A38" s="73" t="s">
        <v>7</v>
      </c>
      <c r="B38" s="74"/>
      <c r="C38" s="74"/>
      <c r="D38" s="75"/>
      <c r="E38" s="17">
        <f>COUNT(D7:D37)</f>
        <v>28</v>
      </c>
    </row>
    <row r="39" spans="1:7" x14ac:dyDescent="0.2">
      <c r="A39" s="73" t="s">
        <v>8</v>
      </c>
      <c r="B39" s="74"/>
      <c r="C39" s="74"/>
      <c r="D39" s="75"/>
      <c r="E39" s="17">
        <f>'M11'!E38+'M12'!E38</f>
        <v>356</v>
      </c>
    </row>
    <row r="40" spans="1:7" x14ac:dyDescent="0.2">
      <c r="A40" s="73" t="s">
        <v>9</v>
      </c>
      <c r="B40" s="74"/>
      <c r="C40" s="74"/>
      <c r="D40" s="75"/>
      <c r="E40" s="17">
        <f>COUNT(E7:E37)</f>
        <v>1</v>
      </c>
    </row>
    <row r="41" spans="1:7" x14ac:dyDescent="0.2">
      <c r="A41" s="73" t="s">
        <v>10</v>
      </c>
      <c r="B41" s="74"/>
      <c r="C41" s="74"/>
      <c r="D41" s="75"/>
      <c r="E41" s="17">
        <f>'M11'!E40+'M12'!E40</f>
        <v>3</v>
      </c>
    </row>
    <row r="42" spans="1:7" x14ac:dyDescent="0.2">
      <c r="A42" s="73" t="s">
        <v>11</v>
      </c>
      <c r="B42" s="74"/>
      <c r="C42" s="74"/>
      <c r="D42" s="75"/>
      <c r="E42" s="18">
        <f>AVERAGE(D7:D37)</f>
        <v>21.192500000000003</v>
      </c>
    </row>
    <row r="43" spans="1:7" ht="13.5" thickBot="1" x14ac:dyDescent="0.25">
      <c r="A43" s="70" t="s">
        <v>12</v>
      </c>
      <c r="B43" s="71"/>
      <c r="C43" s="71"/>
      <c r="D43" s="72"/>
      <c r="E43" s="19">
        <f>(E38/31)*100</f>
        <v>90.322580645161281</v>
      </c>
    </row>
  </sheetData>
  <protectedRanges>
    <protectedRange sqref="A7:B37" name="Range1_1"/>
  </protectedRanges>
  <mergeCells count="11">
    <mergeCell ref="A1:E1"/>
    <mergeCell ref="A2:E2"/>
    <mergeCell ref="A3:A5"/>
    <mergeCell ref="B3:B5"/>
    <mergeCell ref="C3:C5"/>
    <mergeCell ref="A43:D43"/>
    <mergeCell ref="A38:D38"/>
    <mergeCell ref="A39:D39"/>
    <mergeCell ref="A40:D40"/>
    <mergeCell ref="A41:D41"/>
    <mergeCell ref="A42:D42"/>
  </mergeCells>
  <phoneticPr fontId="3" type="noConversion"/>
  <conditionalFormatting sqref="G7:G37">
    <cfRule type="cellIs" dxfId="5" priority="15" stopIfTrue="1" operator="greaterThanOrEqual">
      <formula>55</formula>
    </cfRule>
    <cfRule type="cellIs" dxfId="4" priority="16" stopIfTrue="1" operator="greaterThanOrEqual">
      <formula>50</formula>
    </cfRule>
  </conditionalFormatting>
  <conditionalFormatting sqref="D8">
    <cfRule type="cellIs" dxfId="3" priority="3" stopIfTrue="1" operator="greaterThanOrEqual">
      <formula>55</formula>
    </cfRule>
    <cfRule type="cellIs" dxfId="2" priority="4" stopIfTrue="1" operator="greaterThanOrEqual">
      <formula>50</formula>
    </cfRule>
  </conditionalFormatting>
  <conditionalFormatting sqref="D24">
    <cfRule type="cellIs" dxfId="1" priority="1" stopIfTrue="1" operator="greaterThanOrEqual">
      <formula>55</formula>
    </cfRule>
    <cfRule type="cellIs" dxfId="0" priority="2" stopIfTrue="1" operator="greaterThanOrEqual">
      <formula>50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45"/>
  <sheetViews>
    <sheetView workbookViewId="0">
      <selection activeCell="I19" sqref="I19"/>
    </sheetView>
  </sheetViews>
  <sheetFormatPr defaultRowHeight="12.75" x14ac:dyDescent="0.2"/>
  <cols>
    <col min="1" max="1" width="12.28515625" customWidth="1"/>
    <col min="2" max="2" width="10" customWidth="1"/>
    <col min="3" max="3" width="14" customWidth="1"/>
    <col min="4" max="4" width="16.140625" customWidth="1"/>
    <col min="5" max="5" width="14.28515625" customWidth="1"/>
  </cols>
  <sheetData>
    <row r="1" spans="1:5" ht="12.75" customHeight="1" x14ac:dyDescent="0.2">
      <c r="A1" s="64" t="s">
        <v>18</v>
      </c>
      <c r="B1" s="65"/>
      <c r="C1" s="65"/>
      <c r="D1" s="65"/>
      <c r="E1" s="65"/>
    </row>
    <row r="2" spans="1:5" ht="13.5" thickBot="1" x14ac:dyDescent="0.25">
      <c r="A2" s="66"/>
      <c r="B2" s="65"/>
      <c r="C2" s="65"/>
      <c r="D2" s="65"/>
      <c r="E2" s="65"/>
    </row>
    <row r="3" spans="1:5" ht="25.5" x14ac:dyDescent="0.2">
      <c r="A3" s="67" t="s">
        <v>0</v>
      </c>
      <c r="B3" s="67" t="s">
        <v>1</v>
      </c>
      <c r="C3" s="67" t="s">
        <v>2</v>
      </c>
      <c r="D3" s="11" t="s">
        <v>3</v>
      </c>
      <c r="E3" s="11" t="s">
        <v>4</v>
      </c>
    </row>
    <row r="4" spans="1:5" ht="25.5" x14ac:dyDescent="0.2">
      <c r="A4" s="68"/>
      <c r="B4" s="68"/>
      <c r="C4" s="68"/>
      <c r="D4" s="43" t="s">
        <v>15</v>
      </c>
      <c r="E4" s="1" t="s">
        <v>5</v>
      </c>
    </row>
    <row r="5" spans="1:5" ht="15" thickBot="1" x14ac:dyDescent="0.25">
      <c r="A5" s="69"/>
      <c r="B5" s="69"/>
      <c r="C5" s="69"/>
      <c r="D5" s="12"/>
      <c r="E5" s="42" t="s">
        <v>16</v>
      </c>
    </row>
    <row r="6" spans="1:5" x14ac:dyDescent="0.2">
      <c r="A6" s="13">
        <v>1</v>
      </c>
      <c r="B6" s="9">
        <v>2</v>
      </c>
      <c r="C6" s="9">
        <v>3</v>
      </c>
      <c r="D6" s="10">
        <v>4</v>
      </c>
      <c r="E6" s="14">
        <v>5</v>
      </c>
    </row>
    <row r="7" spans="1:5" x14ac:dyDescent="0.2">
      <c r="A7" s="15" t="s">
        <v>14</v>
      </c>
      <c r="B7" s="2" t="s">
        <v>6</v>
      </c>
      <c r="C7" s="3">
        <v>43497</v>
      </c>
      <c r="D7" s="60">
        <v>12.3</v>
      </c>
      <c r="E7" s="16" t="str">
        <f>IF(D7&gt;50,D7/50,IF(D7&lt;=50,"-"))</f>
        <v>-</v>
      </c>
    </row>
    <row r="8" spans="1:5" x14ac:dyDescent="0.2">
      <c r="A8" s="15" t="s">
        <v>14</v>
      </c>
      <c r="B8" s="4" t="s">
        <v>6</v>
      </c>
      <c r="C8" s="3">
        <f>C7+1</f>
        <v>43498</v>
      </c>
      <c r="D8" s="60">
        <v>25.36</v>
      </c>
      <c r="E8" s="16" t="str">
        <f t="shared" ref="E8:E34" si="0">IF(D8&gt;50,D8/50,IF(D8&lt;=50,"-"))</f>
        <v>-</v>
      </c>
    </row>
    <row r="9" spans="1:5" x14ac:dyDescent="0.2">
      <c r="A9" s="15" t="s">
        <v>14</v>
      </c>
      <c r="B9" s="4" t="s">
        <v>6</v>
      </c>
      <c r="C9" s="3">
        <f t="shared" ref="C9:C34" si="1">C8+1</f>
        <v>43499</v>
      </c>
      <c r="D9" s="60">
        <v>18.95</v>
      </c>
      <c r="E9" s="16" t="str">
        <f t="shared" si="0"/>
        <v>-</v>
      </c>
    </row>
    <row r="10" spans="1:5" x14ac:dyDescent="0.2">
      <c r="A10" s="15" t="s">
        <v>14</v>
      </c>
      <c r="B10" s="4" t="s">
        <v>6</v>
      </c>
      <c r="C10" s="3">
        <f t="shared" si="1"/>
        <v>43500</v>
      </c>
      <c r="D10" s="60">
        <v>9.2200000000000006</v>
      </c>
      <c r="E10" s="16" t="str">
        <f t="shared" si="0"/>
        <v>-</v>
      </c>
    </row>
    <row r="11" spans="1:5" x14ac:dyDescent="0.2">
      <c r="A11" s="15" t="s">
        <v>14</v>
      </c>
      <c r="B11" s="4" t="s">
        <v>6</v>
      </c>
      <c r="C11" s="3">
        <f t="shared" si="1"/>
        <v>43501</v>
      </c>
      <c r="D11" s="60">
        <v>16.27</v>
      </c>
      <c r="E11" s="16" t="str">
        <f t="shared" si="0"/>
        <v>-</v>
      </c>
    </row>
    <row r="12" spans="1:5" x14ac:dyDescent="0.2">
      <c r="A12" s="15" t="s">
        <v>14</v>
      </c>
      <c r="B12" s="4" t="s">
        <v>6</v>
      </c>
      <c r="C12" s="3">
        <f t="shared" si="1"/>
        <v>43502</v>
      </c>
      <c r="D12" s="60">
        <v>14.87</v>
      </c>
      <c r="E12" s="16" t="str">
        <f t="shared" si="0"/>
        <v>-</v>
      </c>
    </row>
    <row r="13" spans="1:5" x14ac:dyDescent="0.2">
      <c r="A13" s="15" t="s">
        <v>14</v>
      </c>
      <c r="B13" s="4" t="s">
        <v>6</v>
      </c>
      <c r="C13" s="3">
        <f t="shared" si="1"/>
        <v>43503</v>
      </c>
      <c r="D13" s="60">
        <v>8.7899999999999991</v>
      </c>
      <c r="E13" s="16" t="str">
        <f t="shared" si="0"/>
        <v>-</v>
      </c>
    </row>
    <row r="14" spans="1:5" x14ac:dyDescent="0.2">
      <c r="A14" s="15" t="s">
        <v>14</v>
      </c>
      <c r="B14" s="4" t="s">
        <v>6</v>
      </c>
      <c r="C14" s="3">
        <f t="shared" si="1"/>
        <v>43504</v>
      </c>
      <c r="D14" s="60">
        <v>12.6</v>
      </c>
      <c r="E14" s="16" t="str">
        <f t="shared" si="0"/>
        <v>-</v>
      </c>
    </row>
    <row r="15" spans="1:5" x14ac:dyDescent="0.2">
      <c r="A15" s="15" t="s">
        <v>14</v>
      </c>
      <c r="B15" s="4" t="s">
        <v>6</v>
      </c>
      <c r="C15" s="3">
        <f t="shared" si="1"/>
        <v>43505</v>
      </c>
      <c r="D15" s="60">
        <v>9.0399999999999991</v>
      </c>
      <c r="E15" s="16" t="str">
        <f t="shared" si="0"/>
        <v>-</v>
      </c>
    </row>
    <row r="16" spans="1:5" x14ac:dyDescent="0.2">
      <c r="A16" s="15" t="s">
        <v>14</v>
      </c>
      <c r="B16" s="4" t="s">
        <v>6</v>
      </c>
      <c r="C16" s="3">
        <f t="shared" si="1"/>
        <v>43506</v>
      </c>
      <c r="D16" s="60">
        <v>7.39</v>
      </c>
      <c r="E16" s="16" t="str">
        <f t="shared" si="0"/>
        <v>-</v>
      </c>
    </row>
    <row r="17" spans="1:5" x14ac:dyDescent="0.2">
      <c r="A17" s="15" t="s">
        <v>14</v>
      </c>
      <c r="B17" s="4" t="s">
        <v>6</v>
      </c>
      <c r="C17" s="3">
        <f t="shared" si="1"/>
        <v>43507</v>
      </c>
      <c r="D17" s="60">
        <v>52.22</v>
      </c>
      <c r="E17" s="16">
        <f t="shared" si="0"/>
        <v>1.0444</v>
      </c>
    </row>
    <row r="18" spans="1:5" x14ac:dyDescent="0.2">
      <c r="A18" s="15" t="s">
        <v>14</v>
      </c>
      <c r="B18" s="4" t="s">
        <v>6</v>
      </c>
      <c r="C18" s="3">
        <f t="shared" si="1"/>
        <v>43508</v>
      </c>
      <c r="D18" s="60">
        <v>64.8</v>
      </c>
      <c r="E18" s="16">
        <f t="shared" si="0"/>
        <v>1.296</v>
      </c>
    </row>
    <row r="19" spans="1:5" x14ac:dyDescent="0.2">
      <c r="A19" s="15" t="s">
        <v>14</v>
      </c>
      <c r="B19" s="4" t="s">
        <v>6</v>
      </c>
      <c r="C19" s="3">
        <f t="shared" si="1"/>
        <v>43509</v>
      </c>
      <c r="D19" s="60">
        <v>45.93</v>
      </c>
      <c r="E19" s="16" t="str">
        <f t="shared" si="0"/>
        <v>-</v>
      </c>
    </row>
    <row r="20" spans="1:5" x14ac:dyDescent="0.2">
      <c r="A20" s="15" t="s">
        <v>14</v>
      </c>
      <c r="B20" s="4" t="s">
        <v>6</v>
      </c>
      <c r="C20" s="3">
        <f t="shared" si="1"/>
        <v>43510</v>
      </c>
      <c r="D20" s="60">
        <v>20.76</v>
      </c>
      <c r="E20" s="16" t="str">
        <f t="shared" si="0"/>
        <v>-</v>
      </c>
    </row>
    <row r="21" spans="1:5" x14ac:dyDescent="0.2">
      <c r="A21" s="15" t="s">
        <v>14</v>
      </c>
      <c r="B21" s="4" t="s">
        <v>6</v>
      </c>
      <c r="C21" s="3">
        <f t="shared" si="1"/>
        <v>43511</v>
      </c>
      <c r="D21" s="60">
        <v>8.69</v>
      </c>
      <c r="E21" s="16" t="str">
        <f t="shared" si="0"/>
        <v>-</v>
      </c>
    </row>
    <row r="22" spans="1:5" x14ac:dyDescent="0.2">
      <c r="A22" s="15" t="s">
        <v>14</v>
      </c>
      <c r="B22" s="4" t="s">
        <v>6</v>
      </c>
      <c r="C22" s="3">
        <f t="shared" si="1"/>
        <v>43512</v>
      </c>
      <c r="D22" s="60">
        <v>12.08</v>
      </c>
      <c r="E22" s="16" t="str">
        <f t="shared" si="0"/>
        <v>-</v>
      </c>
    </row>
    <row r="23" spans="1:5" x14ac:dyDescent="0.2">
      <c r="A23" s="15" t="s">
        <v>14</v>
      </c>
      <c r="B23" s="4" t="s">
        <v>6</v>
      </c>
      <c r="C23" s="3">
        <f t="shared" si="1"/>
        <v>43513</v>
      </c>
      <c r="D23" s="60">
        <v>12.09</v>
      </c>
      <c r="E23" s="16" t="str">
        <f t="shared" si="0"/>
        <v>-</v>
      </c>
    </row>
    <row r="24" spans="1:5" x14ac:dyDescent="0.2">
      <c r="A24" s="15" t="s">
        <v>14</v>
      </c>
      <c r="B24" s="4" t="s">
        <v>6</v>
      </c>
      <c r="C24" s="3">
        <f t="shared" si="1"/>
        <v>43514</v>
      </c>
      <c r="D24" s="60">
        <v>38.840000000000003</v>
      </c>
      <c r="E24" s="16" t="str">
        <f t="shared" si="0"/>
        <v>-</v>
      </c>
    </row>
    <row r="25" spans="1:5" x14ac:dyDescent="0.2">
      <c r="A25" s="15" t="s">
        <v>14</v>
      </c>
      <c r="B25" s="4" t="s">
        <v>6</v>
      </c>
      <c r="C25" s="3">
        <f t="shared" si="1"/>
        <v>43515</v>
      </c>
      <c r="D25" s="60">
        <v>28.83</v>
      </c>
      <c r="E25" s="16" t="str">
        <f t="shared" si="0"/>
        <v>-</v>
      </c>
    </row>
    <row r="26" spans="1:5" x14ac:dyDescent="0.2">
      <c r="A26" s="15" t="s">
        <v>14</v>
      </c>
      <c r="B26" s="4" t="s">
        <v>6</v>
      </c>
      <c r="C26" s="3">
        <f t="shared" si="1"/>
        <v>43516</v>
      </c>
      <c r="D26" s="60">
        <v>26.85</v>
      </c>
      <c r="E26" s="16" t="str">
        <f t="shared" si="0"/>
        <v>-</v>
      </c>
    </row>
    <row r="27" spans="1:5" x14ac:dyDescent="0.2">
      <c r="A27" s="15" t="s">
        <v>14</v>
      </c>
      <c r="B27" s="4" t="s">
        <v>6</v>
      </c>
      <c r="C27" s="3">
        <f t="shared" si="1"/>
        <v>43517</v>
      </c>
      <c r="D27" s="60">
        <v>28.08</v>
      </c>
      <c r="E27" s="16" t="str">
        <f t="shared" si="0"/>
        <v>-</v>
      </c>
    </row>
    <row r="28" spans="1:5" x14ac:dyDescent="0.2">
      <c r="A28" s="15" t="s">
        <v>14</v>
      </c>
      <c r="B28" s="4" t="s">
        <v>6</v>
      </c>
      <c r="C28" s="3">
        <f t="shared" si="1"/>
        <v>43518</v>
      </c>
      <c r="D28" s="60">
        <v>24.24</v>
      </c>
      <c r="E28" s="16" t="str">
        <f t="shared" si="0"/>
        <v>-</v>
      </c>
    </row>
    <row r="29" spans="1:5" x14ac:dyDescent="0.2">
      <c r="A29" s="15" t="s">
        <v>14</v>
      </c>
      <c r="B29" s="4" t="s">
        <v>6</v>
      </c>
      <c r="C29" s="3">
        <f t="shared" si="1"/>
        <v>43519</v>
      </c>
      <c r="D29" s="60">
        <v>16.54</v>
      </c>
      <c r="E29" s="16" t="str">
        <f t="shared" si="0"/>
        <v>-</v>
      </c>
    </row>
    <row r="30" spans="1:5" x14ac:dyDescent="0.2">
      <c r="A30" s="15" t="s">
        <v>14</v>
      </c>
      <c r="B30" s="4" t="s">
        <v>6</v>
      </c>
      <c r="C30" s="3">
        <f t="shared" si="1"/>
        <v>43520</v>
      </c>
      <c r="D30" s="60">
        <v>9.01</v>
      </c>
      <c r="E30" s="16" t="str">
        <f t="shared" si="0"/>
        <v>-</v>
      </c>
    </row>
    <row r="31" spans="1:5" x14ac:dyDescent="0.2">
      <c r="A31" s="15" t="s">
        <v>14</v>
      </c>
      <c r="B31" s="4" t="s">
        <v>6</v>
      </c>
      <c r="C31" s="3">
        <f t="shared" si="1"/>
        <v>43521</v>
      </c>
      <c r="D31" s="60">
        <v>11.09</v>
      </c>
      <c r="E31" s="16" t="str">
        <f t="shared" si="0"/>
        <v>-</v>
      </c>
    </row>
    <row r="32" spans="1:5" x14ac:dyDescent="0.2">
      <c r="A32" s="15" t="s">
        <v>14</v>
      </c>
      <c r="B32" s="4" t="s">
        <v>6</v>
      </c>
      <c r="C32" s="3">
        <f t="shared" si="1"/>
        <v>43522</v>
      </c>
      <c r="D32" s="60">
        <v>12.27</v>
      </c>
      <c r="E32" s="16" t="str">
        <f t="shared" si="0"/>
        <v>-</v>
      </c>
    </row>
    <row r="33" spans="1:5" x14ac:dyDescent="0.2">
      <c r="A33" s="15" t="s">
        <v>14</v>
      </c>
      <c r="B33" s="4" t="s">
        <v>6</v>
      </c>
      <c r="C33" s="3">
        <f t="shared" si="1"/>
        <v>43523</v>
      </c>
      <c r="D33" s="60">
        <v>14.42</v>
      </c>
      <c r="E33" s="16" t="str">
        <f t="shared" si="0"/>
        <v>-</v>
      </c>
    </row>
    <row r="34" spans="1:5" x14ac:dyDescent="0.2">
      <c r="A34" s="15" t="s">
        <v>14</v>
      </c>
      <c r="B34" s="4" t="s">
        <v>6</v>
      </c>
      <c r="C34" s="3">
        <f t="shared" si="1"/>
        <v>43524</v>
      </c>
      <c r="D34" s="60">
        <v>10.45</v>
      </c>
      <c r="E34" s="16" t="str">
        <f t="shared" si="0"/>
        <v>-</v>
      </c>
    </row>
    <row r="35" spans="1:5" x14ac:dyDescent="0.2">
      <c r="A35" s="73" t="s">
        <v>7</v>
      </c>
      <c r="B35" s="74"/>
      <c r="C35" s="74"/>
      <c r="D35" s="75"/>
      <c r="E35" s="17">
        <f>COUNT(D7:D34)</f>
        <v>28</v>
      </c>
    </row>
    <row r="36" spans="1:5" x14ac:dyDescent="0.2">
      <c r="A36" s="73" t="s">
        <v>8</v>
      </c>
      <c r="B36" s="74"/>
      <c r="C36" s="74"/>
      <c r="D36" s="75"/>
      <c r="E36" s="17">
        <f>'M1'!E38+'M2'!E35</f>
        <v>59</v>
      </c>
    </row>
    <row r="37" spans="1:5" x14ac:dyDescent="0.2">
      <c r="A37" s="73" t="s">
        <v>9</v>
      </c>
      <c r="B37" s="74"/>
      <c r="C37" s="74"/>
      <c r="D37" s="75"/>
      <c r="E37" s="17">
        <f>COUNT(E7:E34)</f>
        <v>2</v>
      </c>
    </row>
    <row r="38" spans="1:5" x14ac:dyDescent="0.2">
      <c r="A38" s="73" t="s">
        <v>10</v>
      </c>
      <c r="B38" s="74"/>
      <c r="C38" s="74"/>
      <c r="D38" s="75"/>
      <c r="E38" s="17">
        <f>'M1'!E40+'M2'!E37</f>
        <v>2</v>
      </c>
    </row>
    <row r="39" spans="1:5" x14ac:dyDescent="0.2">
      <c r="A39" s="73" t="s">
        <v>11</v>
      </c>
      <c r="B39" s="74"/>
      <c r="C39" s="74"/>
      <c r="D39" s="75"/>
      <c r="E39" s="18">
        <f>AVERAGE(D7:D34)</f>
        <v>20.427857142857139</v>
      </c>
    </row>
    <row r="40" spans="1:5" ht="13.5" thickBot="1" x14ac:dyDescent="0.25">
      <c r="A40" s="70" t="s">
        <v>12</v>
      </c>
      <c r="B40" s="71"/>
      <c r="C40" s="71"/>
      <c r="D40" s="72"/>
      <c r="E40" s="19">
        <f>(E35/28)*100</f>
        <v>100</v>
      </c>
    </row>
    <row r="41" spans="1:5" x14ac:dyDescent="0.2">
      <c r="A41" s="5"/>
      <c r="B41" s="5"/>
      <c r="C41" s="5"/>
      <c r="D41" s="5"/>
      <c r="E41" s="5"/>
    </row>
    <row r="42" spans="1:5" ht="18" x14ac:dyDescent="0.25">
      <c r="A42" s="7"/>
      <c r="B42" s="8"/>
      <c r="C42" s="8"/>
      <c r="D42" s="8"/>
      <c r="E42" s="8"/>
    </row>
    <row r="43" spans="1:5" x14ac:dyDescent="0.2">
      <c r="A43" s="6"/>
      <c r="B43" s="6"/>
      <c r="C43" s="6"/>
      <c r="D43" s="6"/>
      <c r="E43" s="6"/>
    </row>
    <row r="44" spans="1:5" x14ac:dyDescent="0.2">
      <c r="A44" s="6"/>
      <c r="B44" s="6"/>
      <c r="C44" s="6"/>
      <c r="D44" s="6"/>
      <c r="E44" s="6"/>
    </row>
    <row r="45" spans="1:5" x14ac:dyDescent="0.2">
      <c r="A45" s="6"/>
      <c r="B45" s="6"/>
      <c r="C45" s="6"/>
      <c r="D45" s="6"/>
      <c r="E45" s="6"/>
    </row>
  </sheetData>
  <protectedRanges>
    <protectedRange sqref="A7:B34" name="Range1"/>
  </protectedRanges>
  <mergeCells count="11">
    <mergeCell ref="A40:D40"/>
    <mergeCell ref="A35:D35"/>
    <mergeCell ref="A36:D36"/>
    <mergeCell ref="A37:D37"/>
    <mergeCell ref="A38:D38"/>
    <mergeCell ref="A39:D39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48"/>
  <sheetViews>
    <sheetView workbookViewId="0">
      <selection activeCell="G23" sqref="G23"/>
    </sheetView>
  </sheetViews>
  <sheetFormatPr defaultRowHeight="12.75" x14ac:dyDescent="0.2"/>
  <cols>
    <col min="1" max="1" width="12.28515625" customWidth="1"/>
    <col min="2" max="2" width="11.85546875" customWidth="1"/>
    <col min="3" max="3" width="13.7109375" customWidth="1"/>
    <col min="4" max="4" width="14.42578125" customWidth="1"/>
    <col min="5" max="5" width="15.5703125" customWidth="1"/>
  </cols>
  <sheetData>
    <row r="1" spans="1:5" ht="12.75" customHeight="1" x14ac:dyDescent="0.2">
      <c r="A1" s="64" t="s">
        <v>18</v>
      </c>
      <c r="B1" s="65"/>
      <c r="C1" s="65"/>
      <c r="D1" s="65"/>
      <c r="E1" s="65"/>
    </row>
    <row r="2" spans="1:5" ht="13.5" thickBot="1" x14ac:dyDescent="0.25">
      <c r="A2" s="66"/>
      <c r="B2" s="65"/>
      <c r="C2" s="65"/>
      <c r="D2" s="65"/>
      <c r="E2" s="65"/>
    </row>
    <row r="3" spans="1:5" ht="38.25" x14ac:dyDescent="0.2">
      <c r="A3" s="67" t="s">
        <v>0</v>
      </c>
      <c r="B3" s="67" t="s">
        <v>1</v>
      </c>
      <c r="C3" s="67" t="s">
        <v>2</v>
      </c>
      <c r="D3" s="11" t="s">
        <v>3</v>
      </c>
      <c r="E3" s="11" t="s">
        <v>4</v>
      </c>
    </row>
    <row r="4" spans="1:5" ht="25.5" x14ac:dyDescent="0.2">
      <c r="A4" s="68"/>
      <c r="B4" s="68"/>
      <c r="C4" s="68"/>
      <c r="D4" s="43" t="s">
        <v>15</v>
      </c>
      <c r="E4" s="1" t="s">
        <v>5</v>
      </c>
    </row>
    <row r="5" spans="1:5" ht="15" thickBot="1" x14ac:dyDescent="0.25">
      <c r="A5" s="69"/>
      <c r="B5" s="69"/>
      <c r="C5" s="69"/>
      <c r="D5" s="12"/>
      <c r="E5" s="42" t="s">
        <v>16</v>
      </c>
    </row>
    <row r="6" spans="1:5" x14ac:dyDescent="0.2">
      <c r="A6" s="13">
        <v>1</v>
      </c>
      <c r="B6" s="9">
        <v>2</v>
      </c>
      <c r="C6" s="9">
        <v>3</v>
      </c>
      <c r="D6" s="10">
        <v>4</v>
      </c>
      <c r="E6" s="14">
        <v>5</v>
      </c>
    </row>
    <row r="7" spans="1:5" x14ac:dyDescent="0.2">
      <c r="A7" s="15" t="s">
        <v>14</v>
      </c>
      <c r="B7" s="2" t="s">
        <v>6</v>
      </c>
      <c r="C7" s="3">
        <v>43525</v>
      </c>
      <c r="D7" s="60">
        <v>16.649999999999999</v>
      </c>
      <c r="E7" s="16" t="str">
        <f>IF(D7&gt;50,D7/50,IF(D7&lt;=50,"-"))</f>
        <v>-</v>
      </c>
    </row>
    <row r="8" spans="1:5" x14ac:dyDescent="0.2">
      <c r="A8" s="15" t="s">
        <v>14</v>
      </c>
      <c r="B8" s="4" t="s">
        <v>6</v>
      </c>
      <c r="C8" s="3">
        <f>C7+1</f>
        <v>43526</v>
      </c>
      <c r="D8" s="60">
        <v>18.75</v>
      </c>
      <c r="E8" s="16" t="str">
        <f t="shared" ref="E8:E37" si="0">IF(D8&gt;50,D8/50,IF(D8&lt;=50,"-"))</f>
        <v>-</v>
      </c>
    </row>
    <row r="9" spans="1:5" x14ac:dyDescent="0.2">
      <c r="A9" s="15" t="s">
        <v>14</v>
      </c>
      <c r="B9" s="4" t="s">
        <v>6</v>
      </c>
      <c r="C9" s="3">
        <f t="shared" ref="C9:C37" si="1">C8+1</f>
        <v>43527</v>
      </c>
      <c r="D9" s="60">
        <v>17.95</v>
      </c>
      <c r="E9" s="16" t="str">
        <f t="shared" si="0"/>
        <v>-</v>
      </c>
    </row>
    <row r="10" spans="1:5" x14ac:dyDescent="0.2">
      <c r="A10" s="15" t="s">
        <v>14</v>
      </c>
      <c r="B10" s="4" t="s">
        <v>6</v>
      </c>
      <c r="C10" s="3">
        <f t="shared" si="1"/>
        <v>43528</v>
      </c>
      <c r="D10" s="60">
        <v>12.15</v>
      </c>
      <c r="E10" s="16" t="str">
        <f t="shared" si="0"/>
        <v>-</v>
      </c>
    </row>
    <row r="11" spans="1:5" x14ac:dyDescent="0.2">
      <c r="A11" s="15" t="s">
        <v>14</v>
      </c>
      <c r="B11" s="4" t="s">
        <v>6</v>
      </c>
      <c r="C11" s="3">
        <f t="shared" si="1"/>
        <v>43529</v>
      </c>
      <c r="D11" s="60">
        <v>19.23</v>
      </c>
      <c r="E11" s="16" t="str">
        <f t="shared" si="0"/>
        <v>-</v>
      </c>
    </row>
    <row r="12" spans="1:5" x14ac:dyDescent="0.2">
      <c r="A12" s="15" t="s">
        <v>14</v>
      </c>
      <c r="B12" s="4" t="s">
        <v>6</v>
      </c>
      <c r="C12" s="3">
        <f t="shared" si="1"/>
        <v>43530</v>
      </c>
      <c r="D12" s="60">
        <v>13.21</v>
      </c>
      <c r="E12" s="16" t="str">
        <f t="shared" si="0"/>
        <v>-</v>
      </c>
    </row>
    <row r="13" spans="1:5" x14ac:dyDescent="0.2">
      <c r="A13" s="15" t="s">
        <v>14</v>
      </c>
      <c r="B13" s="4" t="s">
        <v>6</v>
      </c>
      <c r="C13" s="3">
        <f t="shared" si="1"/>
        <v>43531</v>
      </c>
      <c r="D13" s="60">
        <v>8.14</v>
      </c>
      <c r="E13" s="16" t="str">
        <f t="shared" si="0"/>
        <v>-</v>
      </c>
    </row>
    <row r="14" spans="1:5" x14ac:dyDescent="0.2">
      <c r="A14" s="15" t="s">
        <v>14</v>
      </c>
      <c r="B14" s="4" t="s">
        <v>6</v>
      </c>
      <c r="C14" s="3">
        <f t="shared" si="1"/>
        <v>43532</v>
      </c>
      <c r="D14" s="60">
        <v>16.23</v>
      </c>
      <c r="E14" s="16" t="str">
        <f t="shared" si="0"/>
        <v>-</v>
      </c>
    </row>
    <row r="15" spans="1:5" x14ac:dyDescent="0.2">
      <c r="A15" s="15" t="s">
        <v>14</v>
      </c>
      <c r="B15" s="4" t="s">
        <v>6</v>
      </c>
      <c r="C15" s="3">
        <f t="shared" si="1"/>
        <v>43533</v>
      </c>
      <c r="D15" s="60">
        <v>13.71</v>
      </c>
      <c r="E15" s="16" t="str">
        <f t="shared" si="0"/>
        <v>-</v>
      </c>
    </row>
    <row r="16" spans="1:5" x14ac:dyDescent="0.2">
      <c r="A16" s="15" t="s">
        <v>14</v>
      </c>
      <c r="B16" s="4" t="s">
        <v>6</v>
      </c>
      <c r="C16" s="3">
        <f t="shared" si="1"/>
        <v>43534</v>
      </c>
      <c r="D16" s="60">
        <v>10.19</v>
      </c>
      <c r="E16" s="16" t="str">
        <f t="shared" si="0"/>
        <v>-</v>
      </c>
    </row>
    <row r="17" spans="1:5" x14ac:dyDescent="0.2">
      <c r="A17" s="15" t="s">
        <v>14</v>
      </c>
      <c r="B17" s="4" t="s">
        <v>6</v>
      </c>
      <c r="C17" s="3">
        <f t="shared" si="1"/>
        <v>43535</v>
      </c>
      <c r="D17" s="60">
        <v>11.71</v>
      </c>
      <c r="E17" s="16" t="str">
        <f t="shared" si="0"/>
        <v>-</v>
      </c>
    </row>
    <row r="18" spans="1:5" x14ac:dyDescent="0.2">
      <c r="A18" s="15" t="s">
        <v>14</v>
      </c>
      <c r="B18" s="4" t="s">
        <v>6</v>
      </c>
      <c r="C18" s="3">
        <f t="shared" si="1"/>
        <v>43536</v>
      </c>
      <c r="D18" s="60">
        <v>10.57</v>
      </c>
      <c r="E18" s="16" t="str">
        <f t="shared" si="0"/>
        <v>-</v>
      </c>
    </row>
    <row r="19" spans="1:5" x14ac:dyDescent="0.2">
      <c r="A19" s="15" t="s">
        <v>14</v>
      </c>
      <c r="B19" s="4" t="s">
        <v>6</v>
      </c>
      <c r="C19" s="3">
        <f t="shared" si="1"/>
        <v>43537</v>
      </c>
      <c r="D19" s="60">
        <v>8.09</v>
      </c>
      <c r="E19" s="16" t="str">
        <f t="shared" si="0"/>
        <v>-</v>
      </c>
    </row>
    <row r="20" spans="1:5" x14ac:dyDescent="0.2">
      <c r="A20" s="15" t="s">
        <v>14</v>
      </c>
      <c r="B20" s="4" t="s">
        <v>6</v>
      </c>
      <c r="C20" s="3">
        <f t="shared" si="1"/>
        <v>43538</v>
      </c>
      <c r="D20" s="60">
        <v>17.62</v>
      </c>
      <c r="E20" s="16" t="str">
        <f t="shared" si="0"/>
        <v>-</v>
      </c>
    </row>
    <row r="21" spans="1:5" x14ac:dyDescent="0.2">
      <c r="A21" s="15" t="s">
        <v>14</v>
      </c>
      <c r="B21" s="4" t="s">
        <v>6</v>
      </c>
      <c r="C21" s="3">
        <f t="shared" si="1"/>
        <v>43539</v>
      </c>
      <c r="D21" s="60">
        <v>11.4</v>
      </c>
      <c r="E21" s="16" t="str">
        <f t="shared" si="0"/>
        <v>-</v>
      </c>
    </row>
    <row r="22" spans="1:5" x14ac:dyDescent="0.2">
      <c r="A22" s="15" t="s">
        <v>14</v>
      </c>
      <c r="B22" s="4" t="s">
        <v>6</v>
      </c>
      <c r="C22" s="3">
        <f t="shared" si="1"/>
        <v>43540</v>
      </c>
      <c r="D22" s="60">
        <v>11.59</v>
      </c>
      <c r="E22" s="16" t="str">
        <f t="shared" si="0"/>
        <v>-</v>
      </c>
    </row>
    <row r="23" spans="1:5" x14ac:dyDescent="0.2">
      <c r="A23" s="15" t="s">
        <v>14</v>
      </c>
      <c r="B23" s="4" t="s">
        <v>6</v>
      </c>
      <c r="C23" s="3">
        <f t="shared" si="1"/>
        <v>43541</v>
      </c>
      <c r="D23" s="60">
        <v>14.79</v>
      </c>
      <c r="E23" s="16" t="str">
        <f t="shared" si="0"/>
        <v>-</v>
      </c>
    </row>
    <row r="24" spans="1:5" x14ac:dyDescent="0.2">
      <c r="A24" s="15" t="s">
        <v>14</v>
      </c>
      <c r="B24" s="4" t="s">
        <v>6</v>
      </c>
      <c r="C24" s="3">
        <f t="shared" si="1"/>
        <v>43542</v>
      </c>
      <c r="D24" s="60">
        <v>20.059999999999999</v>
      </c>
      <c r="E24" s="16" t="str">
        <f t="shared" si="0"/>
        <v>-</v>
      </c>
    </row>
    <row r="25" spans="1:5" x14ac:dyDescent="0.2">
      <c r="A25" s="15" t="s">
        <v>14</v>
      </c>
      <c r="B25" s="4" t="s">
        <v>6</v>
      </c>
      <c r="C25" s="3">
        <f t="shared" si="1"/>
        <v>43543</v>
      </c>
      <c r="D25" s="60">
        <v>42.11</v>
      </c>
      <c r="E25" s="16" t="str">
        <f t="shared" si="0"/>
        <v>-</v>
      </c>
    </row>
    <row r="26" spans="1:5" x14ac:dyDescent="0.2">
      <c r="A26" s="15" t="s">
        <v>14</v>
      </c>
      <c r="B26" s="4" t="s">
        <v>6</v>
      </c>
      <c r="C26" s="3">
        <f t="shared" si="1"/>
        <v>43544</v>
      </c>
      <c r="D26" s="60">
        <v>38.67</v>
      </c>
      <c r="E26" s="16" t="str">
        <f t="shared" si="0"/>
        <v>-</v>
      </c>
    </row>
    <row r="27" spans="1:5" x14ac:dyDescent="0.2">
      <c r="A27" s="15" t="s">
        <v>14</v>
      </c>
      <c r="B27" s="4" t="s">
        <v>6</v>
      </c>
      <c r="C27" s="3">
        <f t="shared" si="1"/>
        <v>43545</v>
      </c>
      <c r="D27" s="60">
        <v>20.190000000000001</v>
      </c>
      <c r="E27" s="16" t="str">
        <f t="shared" si="0"/>
        <v>-</v>
      </c>
    </row>
    <row r="28" spans="1:5" x14ac:dyDescent="0.2">
      <c r="A28" s="15" t="s">
        <v>14</v>
      </c>
      <c r="B28" s="4" t="s">
        <v>6</v>
      </c>
      <c r="C28" s="3">
        <f t="shared" si="1"/>
        <v>43546</v>
      </c>
      <c r="D28" s="60">
        <v>21.02</v>
      </c>
      <c r="E28" s="16" t="str">
        <f t="shared" si="0"/>
        <v>-</v>
      </c>
    </row>
    <row r="29" spans="1:5" x14ac:dyDescent="0.2">
      <c r="A29" s="15" t="s">
        <v>14</v>
      </c>
      <c r="B29" s="4" t="s">
        <v>6</v>
      </c>
      <c r="C29" s="3">
        <f t="shared" si="1"/>
        <v>43547</v>
      </c>
      <c r="D29" s="60">
        <v>26.82</v>
      </c>
      <c r="E29" s="16" t="str">
        <f t="shared" si="0"/>
        <v>-</v>
      </c>
    </row>
    <row r="30" spans="1:5" x14ac:dyDescent="0.2">
      <c r="A30" s="15" t="s">
        <v>14</v>
      </c>
      <c r="B30" s="4" t="s">
        <v>6</v>
      </c>
      <c r="C30" s="3">
        <f t="shared" si="1"/>
        <v>43548</v>
      </c>
      <c r="D30" s="60">
        <v>18.399999999999999</v>
      </c>
      <c r="E30" s="16" t="str">
        <f t="shared" si="0"/>
        <v>-</v>
      </c>
    </row>
    <row r="31" spans="1:5" x14ac:dyDescent="0.2">
      <c r="A31" s="15" t="s">
        <v>14</v>
      </c>
      <c r="B31" s="4" t="s">
        <v>6</v>
      </c>
      <c r="C31" s="3">
        <f t="shared" si="1"/>
        <v>43549</v>
      </c>
      <c r="D31" s="60">
        <v>17.77</v>
      </c>
      <c r="E31" s="16" t="s">
        <v>13</v>
      </c>
    </row>
    <row r="32" spans="1:5" x14ac:dyDescent="0.2">
      <c r="A32" s="15" t="s">
        <v>14</v>
      </c>
      <c r="B32" s="4" t="s">
        <v>6</v>
      </c>
      <c r="C32" s="3">
        <f t="shared" si="1"/>
        <v>43550</v>
      </c>
      <c r="D32" s="60">
        <v>29.1</v>
      </c>
      <c r="E32" s="16" t="str">
        <f t="shared" si="0"/>
        <v>-</v>
      </c>
    </row>
    <row r="33" spans="1:5" x14ac:dyDescent="0.2">
      <c r="A33" s="15" t="s">
        <v>14</v>
      </c>
      <c r="B33" s="4" t="s">
        <v>6</v>
      </c>
      <c r="C33" s="3">
        <f t="shared" si="1"/>
        <v>43551</v>
      </c>
      <c r="D33" s="60">
        <v>36.049999999999997</v>
      </c>
      <c r="E33" s="16" t="str">
        <f t="shared" si="0"/>
        <v>-</v>
      </c>
    </row>
    <row r="34" spans="1:5" x14ac:dyDescent="0.2">
      <c r="A34" s="15" t="s">
        <v>14</v>
      </c>
      <c r="B34" s="4" t="s">
        <v>6</v>
      </c>
      <c r="C34" s="3">
        <f t="shared" si="1"/>
        <v>43552</v>
      </c>
      <c r="D34" s="60">
        <v>39.82</v>
      </c>
      <c r="E34" s="16" t="str">
        <f t="shared" si="0"/>
        <v>-</v>
      </c>
    </row>
    <row r="35" spans="1:5" x14ac:dyDescent="0.2">
      <c r="A35" s="15" t="s">
        <v>14</v>
      </c>
      <c r="B35" s="4" t="s">
        <v>6</v>
      </c>
      <c r="C35" s="3">
        <f t="shared" si="1"/>
        <v>43553</v>
      </c>
      <c r="D35" s="60">
        <v>21.24</v>
      </c>
      <c r="E35" s="16" t="str">
        <f t="shared" si="0"/>
        <v>-</v>
      </c>
    </row>
    <row r="36" spans="1:5" x14ac:dyDescent="0.2">
      <c r="A36" s="15" t="s">
        <v>14</v>
      </c>
      <c r="B36" s="4" t="s">
        <v>6</v>
      </c>
      <c r="C36" s="3">
        <f t="shared" si="1"/>
        <v>43554</v>
      </c>
      <c r="D36" s="60">
        <v>15.51</v>
      </c>
      <c r="E36" s="16" t="str">
        <f t="shared" si="0"/>
        <v>-</v>
      </c>
    </row>
    <row r="37" spans="1:5" x14ac:dyDescent="0.2">
      <c r="A37" s="15" t="s">
        <v>14</v>
      </c>
      <c r="B37" s="4" t="s">
        <v>6</v>
      </c>
      <c r="C37" s="3">
        <f t="shared" si="1"/>
        <v>43555</v>
      </c>
      <c r="D37" s="60">
        <v>20.63</v>
      </c>
      <c r="E37" s="16" t="str">
        <f t="shared" si="0"/>
        <v>-</v>
      </c>
    </row>
    <row r="38" spans="1:5" x14ac:dyDescent="0.2">
      <c r="A38" s="73" t="s">
        <v>7</v>
      </c>
      <c r="B38" s="74"/>
      <c r="C38" s="74"/>
      <c r="D38" s="75"/>
      <c r="E38" s="17">
        <f>COUNT(D7:D37)</f>
        <v>31</v>
      </c>
    </row>
    <row r="39" spans="1:5" x14ac:dyDescent="0.2">
      <c r="A39" s="73" t="s">
        <v>8</v>
      </c>
      <c r="B39" s="74"/>
      <c r="C39" s="74"/>
      <c r="D39" s="75"/>
      <c r="E39" s="17">
        <f>'M2'!E36+'M3'!E38</f>
        <v>90</v>
      </c>
    </row>
    <row r="40" spans="1:5" x14ac:dyDescent="0.2">
      <c r="A40" s="73" t="s">
        <v>9</v>
      </c>
      <c r="B40" s="74"/>
      <c r="C40" s="74"/>
      <c r="D40" s="75"/>
      <c r="E40" s="17">
        <f>COUNT(E7:E37)</f>
        <v>0</v>
      </c>
    </row>
    <row r="41" spans="1:5" x14ac:dyDescent="0.2">
      <c r="A41" s="73" t="s">
        <v>10</v>
      </c>
      <c r="B41" s="74"/>
      <c r="C41" s="74"/>
      <c r="D41" s="75"/>
      <c r="E41" s="17">
        <f>'M2'!E38+'M3'!E40</f>
        <v>2</v>
      </c>
    </row>
    <row r="42" spans="1:5" x14ac:dyDescent="0.2">
      <c r="A42" s="73" t="s">
        <v>11</v>
      </c>
      <c r="B42" s="74"/>
      <c r="C42" s="74"/>
      <c r="D42" s="75"/>
      <c r="E42" s="18">
        <f>AVERAGE(D7:D37)</f>
        <v>19.334516129032259</v>
      </c>
    </row>
    <row r="43" spans="1:5" ht="13.5" thickBot="1" x14ac:dyDescent="0.25">
      <c r="A43" s="70" t="s">
        <v>12</v>
      </c>
      <c r="B43" s="71"/>
      <c r="C43" s="71"/>
      <c r="D43" s="72"/>
      <c r="E43" s="19">
        <f>(E38/31)*100</f>
        <v>100</v>
      </c>
    </row>
    <row r="44" spans="1:5" x14ac:dyDescent="0.2">
      <c r="A44" s="5"/>
      <c r="B44" s="5"/>
      <c r="C44" s="5"/>
      <c r="D44" s="5"/>
      <c r="E44" s="5"/>
    </row>
    <row r="45" spans="1:5" ht="18" x14ac:dyDescent="0.25">
      <c r="A45" s="7"/>
      <c r="B45" s="8"/>
      <c r="C45" s="8"/>
      <c r="D45" s="8"/>
      <c r="E45" s="8"/>
    </row>
    <row r="46" spans="1:5" x14ac:dyDescent="0.2">
      <c r="A46" s="6"/>
      <c r="B46" s="6"/>
      <c r="C46" s="6"/>
      <c r="D46" s="6"/>
      <c r="E46" s="6"/>
    </row>
    <row r="47" spans="1:5" x14ac:dyDescent="0.2">
      <c r="A47" s="6"/>
      <c r="B47" s="6"/>
      <c r="C47" s="6"/>
      <c r="D47" s="6"/>
      <c r="E47" s="6"/>
    </row>
    <row r="48" spans="1:5" x14ac:dyDescent="0.2">
      <c r="A48" s="6"/>
      <c r="B48" s="6"/>
      <c r="C48" s="6"/>
      <c r="D48" s="6"/>
      <c r="E48" s="6"/>
    </row>
  </sheetData>
  <protectedRanges>
    <protectedRange sqref="A7:B37" name="Range1"/>
  </protectedRanges>
  <mergeCells count="11">
    <mergeCell ref="A43:D43"/>
    <mergeCell ref="A38:D38"/>
    <mergeCell ref="A39:D39"/>
    <mergeCell ref="A40:D40"/>
    <mergeCell ref="A41:D41"/>
    <mergeCell ref="A42:D42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E47"/>
  <sheetViews>
    <sheetView workbookViewId="0">
      <selection activeCell="H35" sqref="H35"/>
    </sheetView>
  </sheetViews>
  <sheetFormatPr defaultRowHeight="12.75" x14ac:dyDescent="0.2"/>
  <cols>
    <col min="1" max="1" width="12.5703125" customWidth="1"/>
    <col min="2" max="2" width="11.85546875" customWidth="1"/>
    <col min="3" max="3" width="13.42578125" customWidth="1"/>
    <col min="4" max="4" width="14.7109375" customWidth="1"/>
    <col min="5" max="5" width="15.7109375" customWidth="1"/>
  </cols>
  <sheetData>
    <row r="1" spans="1:5" ht="12.75" customHeight="1" x14ac:dyDescent="0.2">
      <c r="A1" s="64" t="s">
        <v>18</v>
      </c>
      <c r="B1" s="65"/>
      <c r="C1" s="65"/>
      <c r="D1" s="65"/>
      <c r="E1" s="65"/>
    </row>
    <row r="2" spans="1:5" ht="13.5" thickBot="1" x14ac:dyDescent="0.25">
      <c r="A2" s="66"/>
      <c r="B2" s="65"/>
      <c r="C2" s="65"/>
      <c r="D2" s="65"/>
      <c r="E2" s="65"/>
    </row>
    <row r="3" spans="1:5" ht="38.25" x14ac:dyDescent="0.2">
      <c r="A3" s="67" t="s">
        <v>0</v>
      </c>
      <c r="B3" s="67" t="s">
        <v>1</v>
      </c>
      <c r="C3" s="67" t="s">
        <v>2</v>
      </c>
      <c r="D3" s="11" t="s">
        <v>3</v>
      </c>
      <c r="E3" s="11" t="s">
        <v>4</v>
      </c>
    </row>
    <row r="4" spans="1:5" ht="25.5" x14ac:dyDescent="0.2">
      <c r="A4" s="68"/>
      <c r="B4" s="68"/>
      <c r="C4" s="68"/>
      <c r="D4" s="43" t="s">
        <v>15</v>
      </c>
      <c r="E4" s="1" t="s">
        <v>5</v>
      </c>
    </row>
    <row r="5" spans="1:5" ht="15" thickBot="1" x14ac:dyDescent="0.25">
      <c r="A5" s="69"/>
      <c r="B5" s="69"/>
      <c r="C5" s="69"/>
      <c r="D5" s="12"/>
      <c r="E5" s="42" t="s">
        <v>16</v>
      </c>
    </row>
    <row r="6" spans="1:5" x14ac:dyDescent="0.2">
      <c r="A6" s="13">
        <v>1</v>
      </c>
      <c r="B6" s="9">
        <v>2</v>
      </c>
      <c r="C6" s="9">
        <v>3</v>
      </c>
      <c r="D6" s="10">
        <v>4</v>
      </c>
      <c r="E6" s="14">
        <v>5</v>
      </c>
    </row>
    <row r="7" spans="1:5" x14ac:dyDescent="0.2">
      <c r="A7" s="15" t="s">
        <v>14</v>
      </c>
      <c r="B7" s="2" t="s">
        <v>6</v>
      </c>
      <c r="C7" s="3">
        <v>43556</v>
      </c>
      <c r="D7" s="62">
        <v>24.62</v>
      </c>
      <c r="E7" s="16" t="str">
        <f>IF(D7&gt;50,D7/50,IF(D7&lt;=50,"-"))</f>
        <v>-</v>
      </c>
    </row>
    <row r="8" spans="1:5" x14ac:dyDescent="0.2">
      <c r="A8" s="15" t="s">
        <v>14</v>
      </c>
      <c r="B8" s="4" t="s">
        <v>6</v>
      </c>
      <c r="C8" s="3">
        <f>C7+1</f>
        <v>43557</v>
      </c>
      <c r="D8" s="62">
        <v>28.01</v>
      </c>
      <c r="E8" s="16" t="str">
        <f t="shared" ref="E8:E36" si="0">IF(D8&gt;50,D8/50,IF(D8&lt;=50,"-"))</f>
        <v>-</v>
      </c>
    </row>
    <row r="9" spans="1:5" x14ac:dyDescent="0.2">
      <c r="A9" s="15" t="s">
        <v>14</v>
      </c>
      <c r="B9" s="4" t="s">
        <v>6</v>
      </c>
      <c r="C9" s="3">
        <f t="shared" ref="C9:C36" si="1">C8+1</f>
        <v>43558</v>
      </c>
      <c r="D9" s="62">
        <v>22.16</v>
      </c>
      <c r="E9" s="16" t="str">
        <f t="shared" si="0"/>
        <v>-</v>
      </c>
    </row>
    <row r="10" spans="1:5" x14ac:dyDescent="0.2">
      <c r="A10" s="15" t="s">
        <v>14</v>
      </c>
      <c r="B10" s="4" t="s">
        <v>6</v>
      </c>
      <c r="C10" s="3">
        <f t="shared" si="1"/>
        <v>43559</v>
      </c>
      <c r="D10" s="62">
        <v>20.72</v>
      </c>
      <c r="E10" s="16" t="str">
        <f t="shared" si="0"/>
        <v>-</v>
      </c>
    </row>
    <row r="11" spans="1:5" x14ac:dyDescent="0.2">
      <c r="A11" s="15" t="s">
        <v>14</v>
      </c>
      <c r="B11" s="4" t="s">
        <v>6</v>
      </c>
      <c r="C11" s="3">
        <f t="shared" si="1"/>
        <v>43560</v>
      </c>
      <c r="D11" s="62">
        <v>16.739999999999998</v>
      </c>
      <c r="E11" s="16" t="str">
        <f t="shared" si="0"/>
        <v>-</v>
      </c>
    </row>
    <row r="12" spans="1:5" x14ac:dyDescent="0.2">
      <c r="A12" s="15" t="s">
        <v>14</v>
      </c>
      <c r="B12" s="4" t="s">
        <v>6</v>
      </c>
      <c r="C12" s="3">
        <f t="shared" si="1"/>
        <v>43561</v>
      </c>
      <c r="D12" s="62">
        <v>16.7</v>
      </c>
      <c r="E12" s="16" t="str">
        <f t="shared" si="0"/>
        <v>-</v>
      </c>
    </row>
    <row r="13" spans="1:5" x14ac:dyDescent="0.2">
      <c r="A13" s="15" t="s">
        <v>14</v>
      </c>
      <c r="B13" s="4" t="s">
        <v>6</v>
      </c>
      <c r="C13" s="3">
        <f t="shared" si="1"/>
        <v>43562</v>
      </c>
      <c r="D13" s="62">
        <v>24.6</v>
      </c>
      <c r="E13" s="16" t="str">
        <f t="shared" si="0"/>
        <v>-</v>
      </c>
    </row>
    <row r="14" spans="1:5" x14ac:dyDescent="0.2">
      <c r="A14" s="15" t="s">
        <v>14</v>
      </c>
      <c r="B14" s="4" t="s">
        <v>6</v>
      </c>
      <c r="C14" s="3">
        <f t="shared" si="1"/>
        <v>43563</v>
      </c>
      <c r="D14" s="62">
        <v>20.79</v>
      </c>
      <c r="E14" s="16" t="str">
        <f t="shared" si="0"/>
        <v>-</v>
      </c>
    </row>
    <row r="15" spans="1:5" x14ac:dyDescent="0.2">
      <c r="A15" s="15" t="s">
        <v>14</v>
      </c>
      <c r="B15" s="4" t="s">
        <v>6</v>
      </c>
      <c r="C15" s="3">
        <f t="shared" si="1"/>
        <v>43564</v>
      </c>
      <c r="D15" s="62">
        <v>16.309999999999999</v>
      </c>
      <c r="E15" s="16" t="str">
        <f t="shared" si="0"/>
        <v>-</v>
      </c>
    </row>
    <row r="16" spans="1:5" x14ac:dyDescent="0.2">
      <c r="A16" s="15" t="s">
        <v>14</v>
      </c>
      <c r="B16" s="4" t="s">
        <v>6</v>
      </c>
      <c r="C16" s="3">
        <f t="shared" si="1"/>
        <v>43565</v>
      </c>
      <c r="D16" s="62">
        <v>15.51</v>
      </c>
      <c r="E16" s="16" t="str">
        <f t="shared" si="0"/>
        <v>-</v>
      </c>
    </row>
    <row r="17" spans="1:5" x14ac:dyDescent="0.2">
      <c r="A17" s="15" t="s">
        <v>14</v>
      </c>
      <c r="B17" s="4" t="s">
        <v>6</v>
      </c>
      <c r="C17" s="3">
        <f t="shared" si="1"/>
        <v>43566</v>
      </c>
      <c r="D17" s="62">
        <v>15.51</v>
      </c>
      <c r="E17" s="16" t="str">
        <f t="shared" si="0"/>
        <v>-</v>
      </c>
    </row>
    <row r="18" spans="1:5" x14ac:dyDescent="0.2">
      <c r="A18" s="15" t="s">
        <v>14</v>
      </c>
      <c r="B18" s="4" t="s">
        <v>6</v>
      </c>
      <c r="C18" s="3">
        <f t="shared" si="1"/>
        <v>43567</v>
      </c>
      <c r="D18" s="62">
        <v>16.71</v>
      </c>
      <c r="E18" s="16" t="str">
        <f t="shared" si="0"/>
        <v>-</v>
      </c>
    </row>
    <row r="19" spans="1:5" x14ac:dyDescent="0.2">
      <c r="A19" s="15" t="s">
        <v>14</v>
      </c>
      <c r="B19" s="4" t="s">
        <v>6</v>
      </c>
      <c r="C19" s="3">
        <f t="shared" si="1"/>
        <v>43568</v>
      </c>
      <c r="D19" s="62">
        <v>19.68</v>
      </c>
      <c r="E19" s="16" t="str">
        <f t="shared" si="0"/>
        <v>-</v>
      </c>
    </row>
    <row r="20" spans="1:5" x14ac:dyDescent="0.2">
      <c r="A20" s="15" t="s">
        <v>14</v>
      </c>
      <c r="B20" s="4" t="s">
        <v>6</v>
      </c>
      <c r="C20" s="3">
        <f t="shared" si="1"/>
        <v>43569</v>
      </c>
      <c r="D20" s="62">
        <v>19.41</v>
      </c>
      <c r="E20" s="16" t="str">
        <f t="shared" si="0"/>
        <v>-</v>
      </c>
    </row>
    <row r="21" spans="1:5" x14ac:dyDescent="0.2">
      <c r="A21" s="15" t="s">
        <v>14</v>
      </c>
      <c r="B21" s="4" t="s">
        <v>6</v>
      </c>
      <c r="C21" s="3">
        <f t="shared" si="1"/>
        <v>43570</v>
      </c>
      <c r="D21" s="62">
        <v>13.17</v>
      </c>
      <c r="E21" s="16" t="str">
        <f t="shared" si="0"/>
        <v>-</v>
      </c>
    </row>
    <row r="22" spans="1:5" x14ac:dyDescent="0.2">
      <c r="A22" s="15" t="s">
        <v>14</v>
      </c>
      <c r="B22" s="4" t="s">
        <v>6</v>
      </c>
      <c r="C22" s="3">
        <f t="shared" si="1"/>
        <v>43571</v>
      </c>
      <c r="D22" s="62">
        <v>13.53</v>
      </c>
      <c r="E22" s="16" t="str">
        <f t="shared" si="0"/>
        <v>-</v>
      </c>
    </row>
    <row r="23" spans="1:5" x14ac:dyDescent="0.2">
      <c r="A23" s="15" t="s">
        <v>14</v>
      </c>
      <c r="B23" s="4" t="s">
        <v>6</v>
      </c>
      <c r="C23" s="3">
        <f t="shared" si="1"/>
        <v>43572</v>
      </c>
      <c r="D23" s="62">
        <v>16.73</v>
      </c>
      <c r="E23" s="16" t="str">
        <f t="shared" si="0"/>
        <v>-</v>
      </c>
    </row>
    <row r="24" spans="1:5" x14ac:dyDescent="0.2">
      <c r="A24" s="15" t="s">
        <v>14</v>
      </c>
      <c r="B24" s="4" t="s">
        <v>6</v>
      </c>
      <c r="C24" s="3">
        <f t="shared" si="1"/>
        <v>43573</v>
      </c>
      <c r="D24" s="62">
        <v>16.04</v>
      </c>
      <c r="E24" s="16" t="str">
        <f t="shared" si="0"/>
        <v>-</v>
      </c>
    </row>
    <row r="25" spans="1:5" x14ac:dyDescent="0.2">
      <c r="A25" s="15" t="s">
        <v>14</v>
      </c>
      <c r="B25" s="4" t="s">
        <v>6</v>
      </c>
      <c r="C25" s="3">
        <f t="shared" si="1"/>
        <v>43574</v>
      </c>
      <c r="D25" s="62">
        <v>16.5</v>
      </c>
      <c r="E25" s="16" t="str">
        <f t="shared" si="0"/>
        <v>-</v>
      </c>
    </row>
    <row r="26" spans="1:5" x14ac:dyDescent="0.2">
      <c r="A26" s="15" t="s">
        <v>14</v>
      </c>
      <c r="B26" s="4" t="s">
        <v>6</v>
      </c>
      <c r="C26" s="3">
        <f t="shared" si="1"/>
        <v>43575</v>
      </c>
      <c r="D26" s="62">
        <v>15.98</v>
      </c>
      <c r="E26" s="16" t="str">
        <f t="shared" si="0"/>
        <v>-</v>
      </c>
    </row>
    <row r="27" spans="1:5" x14ac:dyDescent="0.2">
      <c r="A27" s="15" t="s">
        <v>14</v>
      </c>
      <c r="B27" s="4" t="s">
        <v>6</v>
      </c>
      <c r="C27" s="3">
        <f t="shared" si="1"/>
        <v>43576</v>
      </c>
      <c r="D27" s="62">
        <v>15.75</v>
      </c>
      <c r="E27" s="16" t="str">
        <f t="shared" si="0"/>
        <v>-</v>
      </c>
    </row>
    <row r="28" spans="1:5" x14ac:dyDescent="0.2">
      <c r="A28" s="15" t="s">
        <v>14</v>
      </c>
      <c r="B28" s="4" t="s">
        <v>6</v>
      </c>
      <c r="C28" s="3">
        <f t="shared" si="1"/>
        <v>43577</v>
      </c>
      <c r="D28" s="62">
        <v>16.22</v>
      </c>
      <c r="E28" s="16" t="str">
        <f t="shared" si="0"/>
        <v>-</v>
      </c>
    </row>
    <row r="29" spans="1:5" x14ac:dyDescent="0.2">
      <c r="A29" s="15" t="s">
        <v>14</v>
      </c>
      <c r="B29" s="4" t="s">
        <v>6</v>
      </c>
      <c r="C29" s="3">
        <f t="shared" si="1"/>
        <v>43578</v>
      </c>
      <c r="D29" s="62">
        <v>17.13</v>
      </c>
      <c r="E29" s="16" t="str">
        <f t="shared" si="0"/>
        <v>-</v>
      </c>
    </row>
    <row r="30" spans="1:5" x14ac:dyDescent="0.2">
      <c r="A30" s="15" t="s">
        <v>14</v>
      </c>
      <c r="B30" s="4" t="s">
        <v>6</v>
      </c>
      <c r="C30" s="3">
        <f t="shared" si="1"/>
        <v>43579</v>
      </c>
      <c r="D30" s="62">
        <v>15.51</v>
      </c>
      <c r="E30" s="16" t="str">
        <f t="shared" si="0"/>
        <v>-</v>
      </c>
    </row>
    <row r="31" spans="1:5" x14ac:dyDescent="0.2">
      <c r="A31" s="15" t="s">
        <v>14</v>
      </c>
      <c r="B31" s="4" t="s">
        <v>6</v>
      </c>
      <c r="C31" s="3">
        <f t="shared" si="1"/>
        <v>43580</v>
      </c>
      <c r="D31" s="62">
        <v>19.079999999999998</v>
      </c>
      <c r="E31" s="16" t="str">
        <f t="shared" si="0"/>
        <v>-</v>
      </c>
    </row>
    <row r="32" spans="1:5" x14ac:dyDescent="0.2">
      <c r="A32" s="15" t="s">
        <v>14</v>
      </c>
      <c r="B32" s="4" t="s">
        <v>6</v>
      </c>
      <c r="C32" s="3">
        <f t="shared" si="1"/>
        <v>43581</v>
      </c>
      <c r="D32" s="62">
        <v>21.06</v>
      </c>
      <c r="E32" s="16" t="str">
        <f t="shared" si="0"/>
        <v>-</v>
      </c>
    </row>
    <row r="33" spans="1:5" x14ac:dyDescent="0.2">
      <c r="A33" s="15" t="s">
        <v>14</v>
      </c>
      <c r="B33" s="4" t="s">
        <v>6</v>
      </c>
      <c r="C33" s="3">
        <f t="shared" si="1"/>
        <v>43582</v>
      </c>
      <c r="D33" s="62">
        <v>21.05</v>
      </c>
      <c r="E33" s="16" t="str">
        <f t="shared" si="0"/>
        <v>-</v>
      </c>
    </row>
    <row r="34" spans="1:5" x14ac:dyDescent="0.2">
      <c r="A34" s="15" t="s">
        <v>14</v>
      </c>
      <c r="B34" s="4" t="s">
        <v>6</v>
      </c>
      <c r="C34" s="3">
        <f t="shared" si="1"/>
        <v>43583</v>
      </c>
      <c r="D34" s="62">
        <v>21.06</v>
      </c>
      <c r="E34" s="16" t="str">
        <f t="shared" si="0"/>
        <v>-</v>
      </c>
    </row>
    <row r="35" spans="1:5" x14ac:dyDescent="0.2">
      <c r="A35" s="15" t="s">
        <v>14</v>
      </c>
      <c r="B35" s="4" t="s">
        <v>6</v>
      </c>
      <c r="C35" s="3">
        <f t="shared" si="1"/>
        <v>43584</v>
      </c>
      <c r="D35" s="62">
        <v>21.06</v>
      </c>
      <c r="E35" s="16" t="str">
        <f t="shared" si="0"/>
        <v>-</v>
      </c>
    </row>
    <row r="36" spans="1:5" x14ac:dyDescent="0.2">
      <c r="A36" s="15" t="s">
        <v>14</v>
      </c>
      <c r="B36" s="4" t="s">
        <v>6</v>
      </c>
      <c r="C36" s="3">
        <f t="shared" si="1"/>
        <v>43585</v>
      </c>
      <c r="D36" s="62">
        <v>21.05</v>
      </c>
      <c r="E36" s="16" t="str">
        <f t="shared" si="0"/>
        <v>-</v>
      </c>
    </row>
    <row r="37" spans="1:5" x14ac:dyDescent="0.2">
      <c r="A37" s="76" t="s">
        <v>7</v>
      </c>
      <c r="B37" s="77"/>
      <c r="C37" s="77"/>
      <c r="D37" s="78"/>
      <c r="E37" s="17">
        <f>COUNT(D7:D36)</f>
        <v>30</v>
      </c>
    </row>
    <row r="38" spans="1:5" x14ac:dyDescent="0.2">
      <c r="A38" s="73" t="s">
        <v>8</v>
      </c>
      <c r="B38" s="74"/>
      <c r="C38" s="74"/>
      <c r="D38" s="75"/>
      <c r="E38" s="17">
        <f>'M3'!E39+'M4'!E37</f>
        <v>120</v>
      </c>
    </row>
    <row r="39" spans="1:5" x14ac:dyDescent="0.2">
      <c r="A39" s="73" t="s">
        <v>9</v>
      </c>
      <c r="B39" s="74"/>
      <c r="C39" s="74"/>
      <c r="D39" s="75"/>
      <c r="E39" s="17">
        <f>COUNT(E7:E36)</f>
        <v>0</v>
      </c>
    </row>
    <row r="40" spans="1:5" x14ac:dyDescent="0.2">
      <c r="A40" s="73" t="s">
        <v>10</v>
      </c>
      <c r="B40" s="74"/>
      <c r="C40" s="74"/>
      <c r="D40" s="75"/>
      <c r="E40" s="17">
        <f>'M3'!E41+'M4'!E39</f>
        <v>2</v>
      </c>
    </row>
    <row r="41" spans="1:5" x14ac:dyDescent="0.2">
      <c r="A41" s="73" t="s">
        <v>11</v>
      </c>
      <c r="B41" s="74"/>
      <c r="C41" s="74"/>
      <c r="D41" s="75"/>
      <c r="E41" s="18">
        <f>AVERAGE(D7:D36)</f>
        <v>18.612999999999996</v>
      </c>
    </row>
    <row r="42" spans="1:5" ht="13.5" thickBot="1" x14ac:dyDescent="0.25">
      <c r="A42" s="70" t="s">
        <v>12</v>
      </c>
      <c r="B42" s="71"/>
      <c r="C42" s="71"/>
      <c r="D42" s="72"/>
      <c r="E42" s="19">
        <f>(E37/30)*100</f>
        <v>100</v>
      </c>
    </row>
    <row r="43" spans="1:5" x14ac:dyDescent="0.2">
      <c r="A43" s="5"/>
      <c r="B43" s="5"/>
      <c r="C43" s="5"/>
      <c r="D43" s="5"/>
      <c r="E43" s="5"/>
    </row>
    <row r="44" spans="1:5" ht="18" x14ac:dyDescent="0.25">
      <c r="A44" s="7"/>
      <c r="B44" s="8"/>
      <c r="C44" s="8"/>
      <c r="D44" s="8"/>
      <c r="E44" s="8"/>
    </row>
    <row r="45" spans="1:5" x14ac:dyDescent="0.2">
      <c r="A45" s="6"/>
      <c r="B45" s="6"/>
      <c r="C45" s="6"/>
      <c r="D45" s="6"/>
      <c r="E45" s="6"/>
    </row>
    <row r="46" spans="1:5" x14ac:dyDescent="0.2">
      <c r="A46" s="6"/>
      <c r="B46" s="6"/>
      <c r="C46" s="6"/>
      <c r="D46" s="6"/>
      <c r="E46" s="6"/>
    </row>
    <row r="47" spans="1:5" x14ac:dyDescent="0.2">
      <c r="A47" s="6"/>
      <c r="B47" s="6"/>
      <c r="C47" s="6"/>
      <c r="D47" s="6"/>
      <c r="E47" s="6"/>
    </row>
  </sheetData>
  <protectedRanges>
    <protectedRange sqref="A7:B36" name="Range1"/>
  </protectedRanges>
  <mergeCells count="11">
    <mergeCell ref="A42:D42"/>
    <mergeCell ref="A37:D37"/>
    <mergeCell ref="A38:D38"/>
    <mergeCell ref="A39:D39"/>
    <mergeCell ref="A40:D40"/>
    <mergeCell ref="A41:D41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E48"/>
  <sheetViews>
    <sheetView workbookViewId="0">
      <selection activeCell="F11" sqref="F11"/>
    </sheetView>
  </sheetViews>
  <sheetFormatPr defaultRowHeight="12.75" x14ac:dyDescent="0.2"/>
  <cols>
    <col min="1" max="1" width="12.7109375" customWidth="1"/>
    <col min="2" max="2" width="11.5703125" customWidth="1"/>
    <col min="3" max="4" width="15" customWidth="1"/>
    <col min="5" max="5" width="15.5703125" customWidth="1"/>
  </cols>
  <sheetData>
    <row r="1" spans="1:5" ht="12.75" customHeight="1" x14ac:dyDescent="0.2">
      <c r="A1" s="64" t="s">
        <v>18</v>
      </c>
      <c r="B1" s="65"/>
      <c r="C1" s="65"/>
      <c r="D1" s="65"/>
      <c r="E1" s="65"/>
    </row>
    <row r="2" spans="1:5" ht="13.5" thickBot="1" x14ac:dyDescent="0.25">
      <c r="A2" s="66"/>
      <c r="B2" s="65"/>
      <c r="C2" s="65"/>
      <c r="D2" s="65"/>
      <c r="E2" s="65"/>
    </row>
    <row r="3" spans="1:5" ht="25.5" x14ac:dyDescent="0.2">
      <c r="A3" s="67" t="s">
        <v>0</v>
      </c>
      <c r="B3" s="67" t="s">
        <v>1</v>
      </c>
      <c r="C3" s="67" t="s">
        <v>2</v>
      </c>
      <c r="D3" s="11" t="s">
        <v>3</v>
      </c>
      <c r="E3" s="11" t="s">
        <v>4</v>
      </c>
    </row>
    <row r="4" spans="1:5" ht="25.5" x14ac:dyDescent="0.2">
      <c r="A4" s="68"/>
      <c r="B4" s="68"/>
      <c r="C4" s="68"/>
      <c r="D4" s="43" t="s">
        <v>15</v>
      </c>
      <c r="E4" s="1" t="s">
        <v>5</v>
      </c>
    </row>
    <row r="5" spans="1:5" ht="15" thickBot="1" x14ac:dyDescent="0.25">
      <c r="A5" s="69"/>
      <c r="B5" s="69"/>
      <c r="C5" s="69"/>
      <c r="D5" s="12"/>
      <c r="E5" s="42" t="s">
        <v>16</v>
      </c>
    </row>
    <row r="6" spans="1:5" x14ac:dyDescent="0.2">
      <c r="A6" s="13">
        <v>1</v>
      </c>
      <c r="B6" s="9">
        <v>2</v>
      </c>
      <c r="C6" s="9">
        <v>3</v>
      </c>
      <c r="D6" s="10">
        <v>4</v>
      </c>
      <c r="E6" s="14">
        <v>5</v>
      </c>
    </row>
    <row r="7" spans="1:5" x14ac:dyDescent="0.2">
      <c r="A7" s="15" t="s">
        <v>14</v>
      </c>
      <c r="B7" s="2" t="s">
        <v>6</v>
      </c>
      <c r="C7" s="3">
        <v>43586</v>
      </c>
      <c r="D7" s="60">
        <v>37.76</v>
      </c>
      <c r="E7" s="16" t="str">
        <f>IF(D7&gt;50,D7/50,IF(D7&lt;=50,"-"))</f>
        <v>-</v>
      </c>
    </row>
    <row r="8" spans="1:5" x14ac:dyDescent="0.2">
      <c r="A8" s="15" t="s">
        <v>14</v>
      </c>
      <c r="B8" s="4" t="s">
        <v>6</v>
      </c>
      <c r="C8" s="3">
        <f>C7+1</f>
        <v>43587</v>
      </c>
      <c r="D8" s="60">
        <v>24.31</v>
      </c>
      <c r="E8" s="16" t="str">
        <f t="shared" ref="E8:E37" si="0">IF(D8&gt;50,D8/50,IF(D8&lt;=50,"-"))</f>
        <v>-</v>
      </c>
    </row>
    <row r="9" spans="1:5" x14ac:dyDescent="0.2">
      <c r="A9" s="15" t="s">
        <v>14</v>
      </c>
      <c r="B9" s="4" t="s">
        <v>6</v>
      </c>
      <c r="C9" s="3">
        <f t="shared" ref="C9:C37" si="1">C8+1</f>
        <v>43588</v>
      </c>
      <c r="D9" s="60">
        <v>15.68</v>
      </c>
      <c r="E9" s="16" t="str">
        <f t="shared" si="0"/>
        <v>-</v>
      </c>
    </row>
    <row r="10" spans="1:5" x14ac:dyDescent="0.2">
      <c r="A10" s="15" t="s">
        <v>14</v>
      </c>
      <c r="B10" s="4" t="s">
        <v>6</v>
      </c>
      <c r="C10" s="3">
        <f t="shared" si="1"/>
        <v>43589</v>
      </c>
      <c r="D10" s="60">
        <v>15.56</v>
      </c>
      <c r="E10" s="16" t="str">
        <f t="shared" si="0"/>
        <v>-</v>
      </c>
    </row>
    <row r="11" spans="1:5" x14ac:dyDescent="0.2">
      <c r="A11" s="15" t="s">
        <v>14</v>
      </c>
      <c r="B11" s="4" t="s">
        <v>6</v>
      </c>
      <c r="C11" s="3">
        <f t="shared" si="1"/>
        <v>43590</v>
      </c>
      <c r="D11" s="60">
        <v>15.51</v>
      </c>
      <c r="E11" s="16" t="str">
        <f t="shared" si="0"/>
        <v>-</v>
      </c>
    </row>
    <row r="12" spans="1:5" x14ac:dyDescent="0.2">
      <c r="A12" s="15" t="s">
        <v>14</v>
      </c>
      <c r="B12" s="4" t="s">
        <v>6</v>
      </c>
      <c r="C12" s="3">
        <f t="shared" si="1"/>
        <v>43591</v>
      </c>
      <c r="D12" s="60">
        <v>15.51</v>
      </c>
      <c r="E12" s="16" t="str">
        <f t="shared" si="0"/>
        <v>-</v>
      </c>
    </row>
    <row r="13" spans="1:5" x14ac:dyDescent="0.2">
      <c r="A13" s="15" t="s">
        <v>14</v>
      </c>
      <c r="B13" s="4" t="s">
        <v>6</v>
      </c>
      <c r="C13" s="3">
        <f t="shared" si="1"/>
        <v>43592</v>
      </c>
      <c r="D13" s="60">
        <v>14.1</v>
      </c>
      <c r="E13" s="16" t="str">
        <f t="shared" si="0"/>
        <v>-</v>
      </c>
    </row>
    <row r="14" spans="1:5" x14ac:dyDescent="0.2">
      <c r="A14" s="15" t="s">
        <v>14</v>
      </c>
      <c r="B14" s="4" t="s">
        <v>6</v>
      </c>
      <c r="C14" s="3">
        <f t="shared" si="1"/>
        <v>43593</v>
      </c>
      <c r="D14" s="60">
        <v>11.78</v>
      </c>
      <c r="E14" s="16" t="str">
        <f t="shared" si="0"/>
        <v>-</v>
      </c>
    </row>
    <row r="15" spans="1:5" x14ac:dyDescent="0.2">
      <c r="A15" s="15" t="s">
        <v>14</v>
      </c>
      <c r="B15" s="4" t="s">
        <v>6</v>
      </c>
      <c r="C15" s="3">
        <f t="shared" si="1"/>
        <v>43594</v>
      </c>
      <c r="D15" s="60">
        <v>15.68</v>
      </c>
      <c r="E15" s="16" t="str">
        <f t="shared" si="0"/>
        <v>-</v>
      </c>
    </row>
    <row r="16" spans="1:5" x14ac:dyDescent="0.2">
      <c r="A16" s="15" t="s">
        <v>14</v>
      </c>
      <c r="B16" s="4" t="s">
        <v>6</v>
      </c>
      <c r="C16" s="3">
        <f t="shared" si="1"/>
        <v>43595</v>
      </c>
      <c r="D16" s="60">
        <v>21.37</v>
      </c>
      <c r="E16" s="16" t="str">
        <f t="shared" si="0"/>
        <v>-</v>
      </c>
    </row>
    <row r="17" spans="1:5" x14ac:dyDescent="0.2">
      <c r="A17" s="15" t="s">
        <v>14</v>
      </c>
      <c r="B17" s="4" t="s">
        <v>6</v>
      </c>
      <c r="C17" s="3">
        <f t="shared" si="1"/>
        <v>43596</v>
      </c>
      <c r="D17" s="60">
        <v>22.8</v>
      </c>
      <c r="E17" s="16" t="str">
        <f t="shared" si="0"/>
        <v>-</v>
      </c>
    </row>
    <row r="18" spans="1:5" x14ac:dyDescent="0.2">
      <c r="A18" s="15" t="s">
        <v>14</v>
      </c>
      <c r="B18" s="4" t="s">
        <v>6</v>
      </c>
      <c r="C18" s="3">
        <f t="shared" si="1"/>
        <v>43597</v>
      </c>
      <c r="D18" s="60">
        <v>22.8</v>
      </c>
      <c r="E18" s="16" t="str">
        <f t="shared" si="0"/>
        <v>-</v>
      </c>
    </row>
    <row r="19" spans="1:5" x14ac:dyDescent="0.2">
      <c r="A19" s="15" t="s">
        <v>14</v>
      </c>
      <c r="B19" s="4" t="s">
        <v>6</v>
      </c>
      <c r="C19" s="3">
        <f t="shared" si="1"/>
        <v>43598</v>
      </c>
      <c r="D19" s="60">
        <v>19.600000000000001</v>
      </c>
      <c r="E19" s="16" t="str">
        <f t="shared" si="0"/>
        <v>-</v>
      </c>
    </row>
    <row r="20" spans="1:5" x14ac:dyDescent="0.2">
      <c r="A20" s="15" t="s">
        <v>14</v>
      </c>
      <c r="B20" s="4" t="s">
        <v>6</v>
      </c>
      <c r="C20" s="3">
        <f t="shared" si="1"/>
        <v>43599</v>
      </c>
      <c r="D20" s="60">
        <v>18.45</v>
      </c>
      <c r="E20" s="16" t="str">
        <f t="shared" si="0"/>
        <v>-</v>
      </c>
    </row>
    <row r="21" spans="1:5" x14ac:dyDescent="0.2">
      <c r="A21" s="15" t="s">
        <v>14</v>
      </c>
      <c r="B21" s="4" t="s">
        <v>6</v>
      </c>
      <c r="C21" s="3">
        <f t="shared" si="1"/>
        <v>43600</v>
      </c>
      <c r="D21" s="60">
        <v>10.47</v>
      </c>
      <c r="E21" s="16" t="str">
        <f t="shared" si="0"/>
        <v>-</v>
      </c>
    </row>
    <row r="22" spans="1:5" x14ac:dyDescent="0.2">
      <c r="A22" s="15" t="s">
        <v>14</v>
      </c>
      <c r="B22" s="4" t="s">
        <v>6</v>
      </c>
      <c r="C22" s="3">
        <f t="shared" si="1"/>
        <v>43601</v>
      </c>
      <c r="D22" s="60">
        <v>12.59</v>
      </c>
      <c r="E22" s="16" t="str">
        <f t="shared" si="0"/>
        <v>-</v>
      </c>
    </row>
    <row r="23" spans="1:5" x14ac:dyDescent="0.2">
      <c r="A23" s="15" t="s">
        <v>14</v>
      </c>
      <c r="B23" s="4" t="s">
        <v>6</v>
      </c>
      <c r="C23" s="3">
        <f t="shared" si="1"/>
        <v>43602</v>
      </c>
      <c r="D23" s="60">
        <v>9.18</v>
      </c>
      <c r="E23" s="16" t="str">
        <f t="shared" si="0"/>
        <v>-</v>
      </c>
    </row>
    <row r="24" spans="1:5" x14ac:dyDescent="0.2">
      <c r="A24" s="15" t="s">
        <v>14</v>
      </c>
      <c r="B24" s="4" t="s">
        <v>6</v>
      </c>
      <c r="C24" s="3">
        <f t="shared" si="1"/>
        <v>43603</v>
      </c>
      <c r="D24" s="60">
        <v>5.9</v>
      </c>
      <c r="E24" s="16" t="str">
        <f t="shared" si="0"/>
        <v>-</v>
      </c>
    </row>
    <row r="25" spans="1:5" x14ac:dyDescent="0.2">
      <c r="A25" s="15" t="s">
        <v>14</v>
      </c>
      <c r="B25" s="4" t="s">
        <v>6</v>
      </c>
      <c r="C25" s="3">
        <f t="shared" si="1"/>
        <v>43604</v>
      </c>
      <c r="D25" s="60">
        <v>11.91</v>
      </c>
      <c r="E25" s="16" t="str">
        <f t="shared" si="0"/>
        <v>-</v>
      </c>
    </row>
    <row r="26" spans="1:5" x14ac:dyDescent="0.2">
      <c r="A26" s="15" t="s">
        <v>14</v>
      </c>
      <c r="B26" s="4" t="s">
        <v>6</v>
      </c>
      <c r="C26" s="3">
        <f t="shared" si="1"/>
        <v>43605</v>
      </c>
      <c r="D26" s="60">
        <v>12.33</v>
      </c>
      <c r="E26" s="16" t="str">
        <f t="shared" si="0"/>
        <v>-</v>
      </c>
    </row>
    <row r="27" spans="1:5" x14ac:dyDescent="0.2">
      <c r="A27" s="15" t="s">
        <v>14</v>
      </c>
      <c r="B27" s="4" t="s">
        <v>6</v>
      </c>
      <c r="C27" s="3">
        <f t="shared" si="1"/>
        <v>43606</v>
      </c>
      <c r="D27" s="60">
        <v>13.27</v>
      </c>
      <c r="E27" s="16" t="str">
        <f t="shared" si="0"/>
        <v>-</v>
      </c>
    </row>
    <row r="28" spans="1:5" x14ac:dyDescent="0.2">
      <c r="A28" s="15" t="s">
        <v>14</v>
      </c>
      <c r="B28" s="4" t="s">
        <v>6</v>
      </c>
      <c r="C28" s="3">
        <f t="shared" si="1"/>
        <v>43607</v>
      </c>
      <c r="D28" s="60">
        <v>12.44</v>
      </c>
      <c r="E28" s="16" t="str">
        <f t="shared" si="0"/>
        <v>-</v>
      </c>
    </row>
    <row r="29" spans="1:5" x14ac:dyDescent="0.2">
      <c r="A29" s="15" t="s">
        <v>14</v>
      </c>
      <c r="B29" s="4" t="s">
        <v>6</v>
      </c>
      <c r="C29" s="3">
        <f t="shared" si="1"/>
        <v>43608</v>
      </c>
      <c r="D29" s="60">
        <v>12.05</v>
      </c>
      <c r="E29" s="16" t="str">
        <f t="shared" si="0"/>
        <v>-</v>
      </c>
    </row>
    <row r="30" spans="1:5" x14ac:dyDescent="0.2">
      <c r="A30" s="15" t="s">
        <v>14</v>
      </c>
      <c r="B30" s="4" t="s">
        <v>6</v>
      </c>
      <c r="C30" s="3">
        <f t="shared" si="1"/>
        <v>43609</v>
      </c>
      <c r="D30" s="60">
        <v>12.04</v>
      </c>
      <c r="E30" s="16" t="str">
        <f t="shared" si="0"/>
        <v>-</v>
      </c>
    </row>
    <row r="31" spans="1:5" x14ac:dyDescent="0.2">
      <c r="A31" s="15" t="s">
        <v>14</v>
      </c>
      <c r="B31" s="4" t="s">
        <v>6</v>
      </c>
      <c r="C31" s="3">
        <f t="shared" si="1"/>
        <v>43610</v>
      </c>
      <c r="D31" s="60">
        <v>7.92</v>
      </c>
      <c r="E31" s="16" t="str">
        <f t="shared" si="0"/>
        <v>-</v>
      </c>
    </row>
    <row r="32" spans="1:5" x14ac:dyDescent="0.2">
      <c r="A32" s="15" t="s">
        <v>14</v>
      </c>
      <c r="B32" s="4" t="s">
        <v>6</v>
      </c>
      <c r="C32" s="3">
        <f t="shared" si="1"/>
        <v>43611</v>
      </c>
      <c r="D32" s="60">
        <v>1.5</v>
      </c>
      <c r="E32" s="16" t="str">
        <f t="shared" si="0"/>
        <v>-</v>
      </c>
    </row>
    <row r="33" spans="1:5" x14ac:dyDescent="0.2">
      <c r="A33" s="15" t="s">
        <v>14</v>
      </c>
      <c r="B33" s="4" t="s">
        <v>6</v>
      </c>
      <c r="C33" s="3">
        <f t="shared" si="1"/>
        <v>43612</v>
      </c>
      <c r="D33" s="60">
        <v>7.67</v>
      </c>
      <c r="E33" s="16" t="str">
        <f t="shared" si="0"/>
        <v>-</v>
      </c>
    </row>
    <row r="34" spans="1:5" x14ac:dyDescent="0.2">
      <c r="A34" s="15" t="s">
        <v>14</v>
      </c>
      <c r="B34" s="4" t="s">
        <v>6</v>
      </c>
      <c r="C34" s="3">
        <f t="shared" si="1"/>
        <v>43613</v>
      </c>
      <c r="D34" s="60">
        <v>9.92</v>
      </c>
      <c r="E34" s="16" t="str">
        <f t="shared" si="0"/>
        <v>-</v>
      </c>
    </row>
    <row r="35" spans="1:5" x14ac:dyDescent="0.2">
      <c r="A35" s="15" t="s">
        <v>14</v>
      </c>
      <c r="B35" s="4" t="s">
        <v>6</v>
      </c>
      <c r="C35" s="3">
        <f t="shared" si="1"/>
        <v>43614</v>
      </c>
      <c r="D35" s="60">
        <v>30.24</v>
      </c>
      <c r="E35" s="16" t="str">
        <f t="shared" si="0"/>
        <v>-</v>
      </c>
    </row>
    <row r="36" spans="1:5" x14ac:dyDescent="0.2">
      <c r="A36" s="15" t="s">
        <v>14</v>
      </c>
      <c r="B36" s="4" t="s">
        <v>6</v>
      </c>
      <c r="C36" s="3">
        <f t="shared" si="1"/>
        <v>43615</v>
      </c>
      <c r="D36" s="60">
        <v>27.05</v>
      </c>
      <c r="E36" s="16" t="str">
        <f t="shared" si="0"/>
        <v>-</v>
      </c>
    </row>
    <row r="37" spans="1:5" x14ac:dyDescent="0.2">
      <c r="A37" s="15" t="s">
        <v>14</v>
      </c>
      <c r="B37" s="4" t="s">
        <v>6</v>
      </c>
      <c r="C37" s="3">
        <f t="shared" si="1"/>
        <v>43616</v>
      </c>
      <c r="D37" s="60">
        <v>11.6</v>
      </c>
      <c r="E37" s="16" t="str">
        <f t="shared" si="0"/>
        <v>-</v>
      </c>
    </row>
    <row r="38" spans="1:5" x14ac:dyDescent="0.2">
      <c r="A38" s="73" t="s">
        <v>7</v>
      </c>
      <c r="B38" s="74"/>
      <c r="C38" s="74"/>
      <c r="D38" s="75"/>
      <c r="E38" s="17">
        <f>COUNT(D7:D37)</f>
        <v>31</v>
      </c>
    </row>
    <row r="39" spans="1:5" x14ac:dyDescent="0.2">
      <c r="A39" s="73" t="s">
        <v>8</v>
      </c>
      <c r="B39" s="74"/>
      <c r="C39" s="74"/>
      <c r="D39" s="75"/>
      <c r="E39" s="17">
        <f>'M4'!E38+'M5'!E38</f>
        <v>151</v>
      </c>
    </row>
    <row r="40" spans="1:5" x14ac:dyDescent="0.2">
      <c r="A40" s="73" t="s">
        <v>9</v>
      </c>
      <c r="B40" s="74"/>
      <c r="C40" s="74"/>
      <c r="D40" s="75"/>
      <c r="E40" s="17">
        <f>COUNT(E7:E37)</f>
        <v>0</v>
      </c>
    </row>
    <row r="41" spans="1:5" x14ac:dyDescent="0.2">
      <c r="A41" s="73" t="s">
        <v>10</v>
      </c>
      <c r="B41" s="74"/>
      <c r="C41" s="74"/>
      <c r="D41" s="75"/>
      <c r="E41" s="17">
        <f>'M4'!E40+'M5'!E40</f>
        <v>2</v>
      </c>
    </row>
    <row r="42" spans="1:5" x14ac:dyDescent="0.2">
      <c r="A42" s="73" t="s">
        <v>11</v>
      </c>
      <c r="B42" s="74"/>
      <c r="C42" s="74"/>
      <c r="D42" s="75"/>
      <c r="E42" s="18">
        <f>AVERAGE(D7:D37)</f>
        <v>15.451290322580649</v>
      </c>
    </row>
    <row r="43" spans="1:5" ht="13.5" thickBot="1" x14ac:dyDescent="0.25">
      <c r="A43" s="70" t="s">
        <v>12</v>
      </c>
      <c r="B43" s="71"/>
      <c r="C43" s="71"/>
      <c r="D43" s="72"/>
      <c r="E43" s="19">
        <f>(E38/31)*100</f>
        <v>100</v>
      </c>
    </row>
    <row r="44" spans="1:5" x14ac:dyDescent="0.2">
      <c r="A44" s="54"/>
      <c r="B44" s="54"/>
      <c r="C44" s="54"/>
      <c r="D44" s="54"/>
      <c r="E44" s="5"/>
    </row>
    <row r="45" spans="1:5" ht="18" x14ac:dyDescent="0.25">
      <c r="A45" s="7"/>
      <c r="B45" s="8"/>
      <c r="C45" s="8"/>
      <c r="D45" s="8"/>
      <c r="E45" s="8"/>
    </row>
    <row r="46" spans="1:5" x14ac:dyDescent="0.2">
      <c r="A46" s="6"/>
      <c r="B46" s="6"/>
      <c r="C46" s="6"/>
      <c r="D46" s="6"/>
      <c r="E46" s="6"/>
    </row>
    <row r="47" spans="1:5" x14ac:dyDescent="0.2">
      <c r="A47" s="6"/>
      <c r="B47" s="6"/>
      <c r="C47" s="6"/>
      <c r="D47" s="6"/>
      <c r="E47" s="6"/>
    </row>
    <row r="48" spans="1:5" x14ac:dyDescent="0.2">
      <c r="A48" s="6"/>
      <c r="B48" s="6"/>
      <c r="C48" s="6"/>
      <c r="D48" s="6"/>
      <c r="E48" s="6"/>
    </row>
  </sheetData>
  <protectedRanges>
    <protectedRange sqref="A7:B37" name="Range1"/>
  </protectedRanges>
  <mergeCells count="11">
    <mergeCell ref="A43:D43"/>
    <mergeCell ref="A38:D38"/>
    <mergeCell ref="A39:D39"/>
    <mergeCell ref="A40:D40"/>
    <mergeCell ref="A41:D41"/>
    <mergeCell ref="A42:D42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E47"/>
  <sheetViews>
    <sheetView workbookViewId="0">
      <selection activeCell="F14" sqref="F14"/>
    </sheetView>
  </sheetViews>
  <sheetFormatPr defaultRowHeight="12.75" x14ac:dyDescent="0.2"/>
  <cols>
    <col min="1" max="1" width="13.7109375" customWidth="1"/>
    <col min="2" max="2" width="11.5703125" customWidth="1"/>
    <col min="3" max="4" width="15" customWidth="1"/>
    <col min="5" max="5" width="15.7109375" customWidth="1"/>
  </cols>
  <sheetData>
    <row r="1" spans="1:5" ht="12.75" customHeight="1" x14ac:dyDescent="0.2">
      <c r="A1" s="64" t="s">
        <v>18</v>
      </c>
      <c r="B1" s="65"/>
      <c r="C1" s="65"/>
      <c r="D1" s="65"/>
      <c r="E1" s="65"/>
    </row>
    <row r="2" spans="1:5" ht="13.5" thickBot="1" x14ac:dyDescent="0.25">
      <c r="A2" s="66"/>
      <c r="B2" s="65"/>
      <c r="C2" s="65"/>
      <c r="D2" s="65"/>
      <c r="E2" s="65"/>
    </row>
    <row r="3" spans="1:5" ht="25.5" x14ac:dyDescent="0.2">
      <c r="A3" s="67" t="s">
        <v>0</v>
      </c>
      <c r="B3" s="67" t="s">
        <v>1</v>
      </c>
      <c r="C3" s="67" t="s">
        <v>2</v>
      </c>
      <c r="D3" s="11" t="s">
        <v>3</v>
      </c>
      <c r="E3" s="11" t="s">
        <v>4</v>
      </c>
    </row>
    <row r="4" spans="1:5" ht="25.5" x14ac:dyDescent="0.2">
      <c r="A4" s="68"/>
      <c r="B4" s="68"/>
      <c r="C4" s="68"/>
      <c r="D4" s="43" t="s">
        <v>15</v>
      </c>
      <c r="E4" s="1" t="s">
        <v>5</v>
      </c>
    </row>
    <row r="5" spans="1:5" ht="15" thickBot="1" x14ac:dyDescent="0.25">
      <c r="A5" s="69"/>
      <c r="B5" s="69"/>
      <c r="C5" s="69"/>
      <c r="D5" s="12"/>
      <c r="E5" s="42" t="s">
        <v>16</v>
      </c>
    </row>
    <row r="6" spans="1:5" x14ac:dyDescent="0.2">
      <c r="A6" s="13">
        <v>1</v>
      </c>
      <c r="B6" s="9">
        <v>2</v>
      </c>
      <c r="C6" s="9">
        <v>3</v>
      </c>
      <c r="D6" s="10">
        <v>4</v>
      </c>
      <c r="E6" s="14">
        <v>5</v>
      </c>
    </row>
    <row r="7" spans="1:5" x14ac:dyDescent="0.2">
      <c r="A7" s="15" t="s">
        <v>14</v>
      </c>
      <c r="B7" s="2" t="s">
        <v>6</v>
      </c>
      <c r="C7" s="3">
        <v>43617</v>
      </c>
      <c r="D7" s="60">
        <v>7.42</v>
      </c>
      <c r="E7" s="16" t="str">
        <f>IF(D7&gt;50,D7/50,IF(D7&lt;=50,"-"))</f>
        <v>-</v>
      </c>
    </row>
    <row r="8" spans="1:5" x14ac:dyDescent="0.2">
      <c r="A8" s="15" t="s">
        <v>14</v>
      </c>
      <c r="B8" s="4" t="s">
        <v>6</v>
      </c>
      <c r="C8" s="3">
        <f>C7+1</f>
        <v>43618</v>
      </c>
      <c r="D8" s="60"/>
      <c r="E8" s="16" t="str">
        <f t="shared" ref="E8:E36" si="0">IF(D8&gt;50,D8/50,IF(D8&lt;=50,"-"))</f>
        <v>-</v>
      </c>
    </row>
    <row r="9" spans="1:5" x14ac:dyDescent="0.2">
      <c r="A9" s="15" t="s">
        <v>14</v>
      </c>
      <c r="B9" s="4" t="s">
        <v>6</v>
      </c>
      <c r="C9" s="3">
        <f t="shared" ref="C9:C36" si="1">C8+1</f>
        <v>43619</v>
      </c>
      <c r="D9" s="60"/>
      <c r="E9" s="16" t="str">
        <f t="shared" si="0"/>
        <v>-</v>
      </c>
    </row>
    <row r="10" spans="1:5" x14ac:dyDescent="0.2">
      <c r="A10" s="15" t="s">
        <v>14</v>
      </c>
      <c r="B10" s="4" t="s">
        <v>6</v>
      </c>
      <c r="C10" s="3">
        <f t="shared" si="1"/>
        <v>43620</v>
      </c>
      <c r="D10" s="60">
        <v>5.62</v>
      </c>
      <c r="E10" s="16" t="str">
        <f t="shared" si="0"/>
        <v>-</v>
      </c>
    </row>
    <row r="11" spans="1:5" x14ac:dyDescent="0.2">
      <c r="A11" s="15" t="s">
        <v>14</v>
      </c>
      <c r="B11" s="4" t="s">
        <v>6</v>
      </c>
      <c r="C11" s="3">
        <f t="shared" si="1"/>
        <v>43621</v>
      </c>
      <c r="D11" s="60">
        <v>10.11</v>
      </c>
      <c r="E11" s="16" t="str">
        <f t="shared" si="0"/>
        <v>-</v>
      </c>
    </row>
    <row r="12" spans="1:5" x14ac:dyDescent="0.2">
      <c r="A12" s="15" t="s">
        <v>14</v>
      </c>
      <c r="B12" s="4" t="s">
        <v>6</v>
      </c>
      <c r="C12" s="3">
        <f t="shared" si="1"/>
        <v>43622</v>
      </c>
      <c r="D12" s="60">
        <v>11.88</v>
      </c>
      <c r="E12" s="16" t="str">
        <f t="shared" si="0"/>
        <v>-</v>
      </c>
    </row>
    <row r="13" spans="1:5" x14ac:dyDescent="0.2">
      <c r="A13" s="15" t="s">
        <v>14</v>
      </c>
      <c r="B13" s="4" t="s">
        <v>6</v>
      </c>
      <c r="C13" s="3">
        <f t="shared" si="1"/>
        <v>43623</v>
      </c>
      <c r="D13" s="60">
        <v>8.35</v>
      </c>
      <c r="E13" s="16" t="str">
        <f t="shared" si="0"/>
        <v>-</v>
      </c>
    </row>
    <row r="14" spans="1:5" x14ac:dyDescent="0.2">
      <c r="A14" s="15" t="s">
        <v>14</v>
      </c>
      <c r="B14" s="4" t="s">
        <v>6</v>
      </c>
      <c r="C14" s="3">
        <f t="shared" si="1"/>
        <v>43624</v>
      </c>
      <c r="D14" s="60">
        <v>14.42</v>
      </c>
      <c r="E14" s="16" t="str">
        <f t="shared" si="0"/>
        <v>-</v>
      </c>
    </row>
    <row r="15" spans="1:5" x14ac:dyDescent="0.2">
      <c r="A15" s="15" t="s">
        <v>14</v>
      </c>
      <c r="B15" s="4" t="s">
        <v>6</v>
      </c>
      <c r="C15" s="3">
        <f t="shared" si="1"/>
        <v>43625</v>
      </c>
      <c r="D15" s="60">
        <v>11.75</v>
      </c>
      <c r="E15" s="16" t="str">
        <f t="shared" si="0"/>
        <v>-</v>
      </c>
    </row>
    <row r="16" spans="1:5" x14ac:dyDescent="0.2">
      <c r="A16" s="15" t="s">
        <v>14</v>
      </c>
      <c r="B16" s="4" t="s">
        <v>6</v>
      </c>
      <c r="C16" s="3">
        <f t="shared" si="1"/>
        <v>43626</v>
      </c>
      <c r="D16" s="60">
        <v>14.5</v>
      </c>
      <c r="E16" s="16" t="str">
        <f t="shared" si="0"/>
        <v>-</v>
      </c>
    </row>
    <row r="17" spans="1:5" x14ac:dyDescent="0.2">
      <c r="A17" s="15" t="s">
        <v>14</v>
      </c>
      <c r="B17" s="4" t="s">
        <v>6</v>
      </c>
      <c r="C17" s="3">
        <f t="shared" si="1"/>
        <v>43627</v>
      </c>
      <c r="D17" s="60">
        <v>9.2899999999999991</v>
      </c>
      <c r="E17" s="16" t="str">
        <f t="shared" si="0"/>
        <v>-</v>
      </c>
    </row>
    <row r="18" spans="1:5" x14ac:dyDescent="0.2">
      <c r="A18" s="15" t="s">
        <v>14</v>
      </c>
      <c r="B18" s="4" t="s">
        <v>6</v>
      </c>
      <c r="C18" s="3">
        <f t="shared" si="1"/>
        <v>43628</v>
      </c>
      <c r="D18" s="60">
        <v>8.51</v>
      </c>
      <c r="E18" s="16" t="str">
        <f t="shared" si="0"/>
        <v>-</v>
      </c>
    </row>
    <row r="19" spans="1:5" x14ac:dyDescent="0.2">
      <c r="A19" s="15" t="s">
        <v>14</v>
      </c>
      <c r="B19" s="4" t="s">
        <v>6</v>
      </c>
      <c r="C19" s="3">
        <f t="shared" si="1"/>
        <v>43629</v>
      </c>
      <c r="D19" s="60">
        <v>11.33</v>
      </c>
      <c r="E19" s="16" t="str">
        <f t="shared" si="0"/>
        <v>-</v>
      </c>
    </row>
    <row r="20" spans="1:5" x14ac:dyDescent="0.2">
      <c r="A20" s="15" t="s">
        <v>14</v>
      </c>
      <c r="B20" s="4" t="s">
        <v>6</v>
      </c>
      <c r="C20" s="3">
        <f t="shared" si="1"/>
        <v>43630</v>
      </c>
      <c r="D20" s="60">
        <v>11.14</v>
      </c>
      <c r="E20" s="16" t="str">
        <f t="shared" si="0"/>
        <v>-</v>
      </c>
    </row>
    <row r="21" spans="1:5" x14ac:dyDescent="0.2">
      <c r="A21" s="15" t="s">
        <v>14</v>
      </c>
      <c r="B21" s="4" t="s">
        <v>6</v>
      </c>
      <c r="C21" s="3">
        <f t="shared" si="1"/>
        <v>43631</v>
      </c>
      <c r="D21" s="60">
        <v>15.6</v>
      </c>
      <c r="E21" s="16" t="str">
        <f t="shared" si="0"/>
        <v>-</v>
      </c>
    </row>
    <row r="22" spans="1:5" x14ac:dyDescent="0.2">
      <c r="A22" s="15" t="s">
        <v>14</v>
      </c>
      <c r="B22" s="4" t="s">
        <v>6</v>
      </c>
      <c r="C22" s="3">
        <f t="shared" si="1"/>
        <v>43632</v>
      </c>
      <c r="D22" s="60">
        <v>19.61</v>
      </c>
      <c r="E22" s="16" t="str">
        <f t="shared" si="0"/>
        <v>-</v>
      </c>
    </row>
    <row r="23" spans="1:5" x14ac:dyDescent="0.2">
      <c r="A23" s="15" t="s">
        <v>14</v>
      </c>
      <c r="B23" s="4" t="s">
        <v>6</v>
      </c>
      <c r="C23" s="3">
        <f t="shared" si="1"/>
        <v>43633</v>
      </c>
      <c r="D23" s="60">
        <v>11.48</v>
      </c>
      <c r="E23" s="16" t="str">
        <f t="shared" si="0"/>
        <v>-</v>
      </c>
    </row>
    <row r="24" spans="1:5" x14ac:dyDescent="0.2">
      <c r="A24" s="15" t="s">
        <v>14</v>
      </c>
      <c r="B24" s="4" t="s">
        <v>6</v>
      </c>
      <c r="C24" s="3">
        <f t="shared" si="1"/>
        <v>43634</v>
      </c>
      <c r="D24" s="60">
        <v>15.69</v>
      </c>
      <c r="E24" s="16" t="str">
        <f t="shared" si="0"/>
        <v>-</v>
      </c>
    </row>
    <row r="25" spans="1:5" x14ac:dyDescent="0.2">
      <c r="A25" s="15" t="s">
        <v>14</v>
      </c>
      <c r="B25" s="4" t="s">
        <v>6</v>
      </c>
      <c r="C25" s="3">
        <f t="shared" si="1"/>
        <v>43635</v>
      </c>
      <c r="D25" s="60">
        <v>18.260000000000002</v>
      </c>
      <c r="E25" s="16" t="str">
        <f t="shared" si="0"/>
        <v>-</v>
      </c>
    </row>
    <row r="26" spans="1:5" x14ac:dyDescent="0.2">
      <c r="A26" s="15" t="s">
        <v>14</v>
      </c>
      <c r="B26" s="4" t="s">
        <v>6</v>
      </c>
      <c r="C26" s="3">
        <f t="shared" si="1"/>
        <v>43636</v>
      </c>
      <c r="D26" s="60">
        <v>15.65</v>
      </c>
      <c r="E26" s="16" t="str">
        <f t="shared" si="0"/>
        <v>-</v>
      </c>
    </row>
    <row r="27" spans="1:5" x14ac:dyDescent="0.2">
      <c r="A27" s="15" t="s">
        <v>14</v>
      </c>
      <c r="B27" s="4" t="s">
        <v>6</v>
      </c>
      <c r="C27" s="3">
        <f t="shared" si="1"/>
        <v>43637</v>
      </c>
      <c r="D27" s="60">
        <v>24.7</v>
      </c>
      <c r="E27" s="16" t="str">
        <f t="shared" si="0"/>
        <v>-</v>
      </c>
    </row>
    <row r="28" spans="1:5" x14ac:dyDescent="0.2">
      <c r="A28" s="15" t="s">
        <v>14</v>
      </c>
      <c r="B28" s="4" t="s">
        <v>6</v>
      </c>
      <c r="C28" s="3">
        <f t="shared" si="1"/>
        <v>43638</v>
      </c>
      <c r="D28" s="60">
        <v>17.11</v>
      </c>
      <c r="E28" s="16" t="str">
        <f t="shared" si="0"/>
        <v>-</v>
      </c>
    </row>
    <row r="29" spans="1:5" x14ac:dyDescent="0.2">
      <c r="A29" s="15" t="s">
        <v>14</v>
      </c>
      <c r="B29" s="4" t="s">
        <v>6</v>
      </c>
      <c r="C29" s="3">
        <f t="shared" si="1"/>
        <v>43639</v>
      </c>
      <c r="D29" s="60">
        <v>14.98</v>
      </c>
      <c r="E29" s="16" t="str">
        <f t="shared" si="0"/>
        <v>-</v>
      </c>
    </row>
    <row r="30" spans="1:5" x14ac:dyDescent="0.2">
      <c r="A30" s="15" t="s">
        <v>14</v>
      </c>
      <c r="B30" s="4" t="s">
        <v>6</v>
      </c>
      <c r="C30" s="3">
        <f t="shared" si="1"/>
        <v>43640</v>
      </c>
      <c r="D30" s="60">
        <v>9.6999999999999993</v>
      </c>
      <c r="E30" s="16" t="str">
        <f t="shared" si="0"/>
        <v>-</v>
      </c>
    </row>
    <row r="31" spans="1:5" x14ac:dyDescent="0.2">
      <c r="A31" s="15" t="s">
        <v>14</v>
      </c>
      <c r="B31" s="4" t="s">
        <v>6</v>
      </c>
      <c r="C31" s="3">
        <f t="shared" si="1"/>
        <v>43641</v>
      </c>
      <c r="D31" s="60">
        <v>7.54</v>
      </c>
      <c r="E31" s="16" t="str">
        <f t="shared" si="0"/>
        <v>-</v>
      </c>
    </row>
    <row r="32" spans="1:5" x14ac:dyDescent="0.2">
      <c r="A32" s="15" t="s">
        <v>14</v>
      </c>
      <c r="B32" s="4" t="s">
        <v>6</v>
      </c>
      <c r="C32" s="3">
        <f t="shared" si="1"/>
        <v>43642</v>
      </c>
      <c r="D32" s="60">
        <v>9.85</v>
      </c>
      <c r="E32" s="16" t="str">
        <f t="shared" si="0"/>
        <v>-</v>
      </c>
    </row>
    <row r="33" spans="1:5" x14ac:dyDescent="0.2">
      <c r="A33" s="15" t="s">
        <v>14</v>
      </c>
      <c r="B33" s="4" t="s">
        <v>6</v>
      </c>
      <c r="C33" s="3">
        <f t="shared" si="1"/>
        <v>43643</v>
      </c>
      <c r="D33" s="60">
        <v>10.32</v>
      </c>
      <c r="E33" s="16" t="str">
        <f t="shared" si="0"/>
        <v>-</v>
      </c>
    </row>
    <row r="34" spans="1:5" x14ac:dyDescent="0.2">
      <c r="A34" s="15" t="s">
        <v>14</v>
      </c>
      <c r="B34" s="4" t="s">
        <v>6</v>
      </c>
      <c r="C34" s="3">
        <f t="shared" si="1"/>
        <v>43644</v>
      </c>
      <c r="D34" s="60">
        <v>13.72</v>
      </c>
      <c r="E34" s="16" t="str">
        <f t="shared" si="0"/>
        <v>-</v>
      </c>
    </row>
    <row r="35" spans="1:5" x14ac:dyDescent="0.2">
      <c r="A35" s="15" t="s">
        <v>14</v>
      </c>
      <c r="B35" s="4" t="s">
        <v>6</v>
      </c>
      <c r="C35" s="3">
        <f t="shared" si="1"/>
        <v>43645</v>
      </c>
      <c r="D35" s="60">
        <v>9.19</v>
      </c>
      <c r="E35" s="16" t="str">
        <f t="shared" si="0"/>
        <v>-</v>
      </c>
    </row>
    <row r="36" spans="1:5" x14ac:dyDescent="0.2">
      <c r="A36" s="15" t="s">
        <v>14</v>
      </c>
      <c r="B36" s="4" t="s">
        <v>6</v>
      </c>
      <c r="C36" s="3">
        <f t="shared" si="1"/>
        <v>43646</v>
      </c>
      <c r="D36" s="60">
        <v>7.41</v>
      </c>
      <c r="E36" s="16" t="str">
        <f t="shared" si="0"/>
        <v>-</v>
      </c>
    </row>
    <row r="37" spans="1:5" x14ac:dyDescent="0.2">
      <c r="A37" s="73" t="s">
        <v>7</v>
      </c>
      <c r="B37" s="74"/>
      <c r="C37" s="74"/>
      <c r="D37" s="75"/>
      <c r="E37" s="17">
        <f>COUNT(D7:D36)</f>
        <v>28</v>
      </c>
    </row>
    <row r="38" spans="1:5" x14ac:dyDescent="0.2">
      <c r="A38" s="73" t="s">
        <v>8</v>
      </c>
      <c r="B38" s="74"/>
      <c r="C38" s="74"/>
      <c r="D38" s="75"/>
      <c r="E38" s="17">
        <f>'M5'!E39+'M6'!E37</f>
        <v>179</v>
      </c>
    </row>
    <row r="39" spans="1:5" x14ac:dyDescent="0.2">
      <c r="A39" s="73" t="s">
        <v>9</v>
      </c>
      <c r="B39" s="74"/>
      <c r="C39" s="74"/>
      <c r="D39" s="75"/>
      <c r="E39" s="17">
        <f>COUNT(E7:E36)</f>
        <v>0</v>
      </c>
    </row>
    <row r="40" spans="1:5" x14ac:dyDescent="0.2">
      <c r="A40" s="73" t="s">
        <v>10</v>
      </c>
      <c r="B40" s="74"/>
      <c r="C40" s="74"/>
      <c r="D40" s="75"/>
      <c r="E40" s="17">
        <f>'M5'!E41+'M6'!E39</f>
        <v>2</v>
      </c>
    </row>
    <row r="41" spans="1:5" x14ac:dyDescent="0.2">
      <c r="A41" s="73" t="s">
        <v>11</v>
      </c>
      <c r="B41" s="74"/>
      <c r="C41" s="74"/>
      <c r="D41" s="75"/>
      <c r="E41" s="18">
        <f>AVERAGE(D7:D36)</f>
        <v>12.326071428571433</v>
      </c>
    </row>
    <row r="42" spans="1:5" ht="13.5" thickBot="1" x14ac:dyDescent="0.25">
      <c r="A42" s="70" t="s">
        <v>12</v>
      </c>
      <c r="B42" s="71"/>
      <c r="C42" s="71"/>
      <c r="D42" s="72"/>
      <c r="E42" s="19">
        <f>(E37/30)*100</f>
        <v>93.333333333333329</v>
      </c>
    </row>
    <row r="43" spans="1:5" x14ac:dyDescent="0.2">
      <c r="A43" s="5"/>
      <c r="B43" s="5"/>
      <c r="C43" s="5"/>
      <c r="D43" s="5"/>
      <c r="E43" s="5"/>
    </row>
    <row r="44" spans="1:5" ht="18" x14ac:dyDescent="0.25">
      <c r="A44" s="7"/>
      <c r="B44" s="8"/>
      <c r="C44" s="8"/>
      <c r="D44" s="8"/>
      <c r="E44" s="8"/>
    </row>
    <row r="45" spans="1:5" x14ac:dyDescent="0.2">
      <c r="A45" s="6"/>
      <c r="B45" s="6"/>
      <c r="C45" s="6"/>
      <c r="D45" s="6"/>
      <c r="E45" s="6"/>
    </row>
    <row r="46" spans="1:5" x14ac:dyDescent="0.2">
      <c r="A46" s="6"/>
      <c r="B46" s="6"/>
      <c r="C46" s="6"/>
      <c r="D46" s="6"/>
      <c r="E46" s="6"/>
    </row>
    <row r="47" spans="1:5" x14ac:dyDescent="0.2">
      <c r="A47" s="6"/>
      <c r="B47" s="6"/>
      <c r="C47" s="6"/>
      <c r="D47" s="6"/>
      <c r="E47" s="6"/>
    </row>
  </sheetData>
  <protectedRanges>
    <protectedRange sqref="A7:B36" name="Range1"/>
  </protectedRanges>
  <autoFilter ref="D1:D47" xr:uid="{00000000-0009-0000-0000-000005000000}"/>
  <mergeCells count="11">
    <mergeCell ref="A1:E1"/>
    <mergeCell ref="A2:E2"/>
    <mergeCell ref="A3:A5"/>
    <mergeCell ref="B3:B5"/>
    <mergeCell ref="C3:C5"/>
    <mergeCell ref="A42:D42"/>
    <mergeCell ref="A37:D37"/>
    <mergeCell ref="A38:D38"/>
    <mergeCell ref="A39:D39"/>
    <mergeCell ref="A40:D40"/>
    <mergeCell ref="A41:D4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U48"/>
  <sheetViews>
    <sheetView workbookViewId="0">
      <selection activeCell="G12" sqref="G12"/>
    </sheetView>
  </sheetViews>
  <sheetFormatPr defaultRowHeight="12.75" x14ac:dyDescent="0.2"/>
  <cols>
    <col min="1" max="1" width="12.85546875" customWidth="1"/>
    <col min="2" max="2" width="11.140625" customWidth="1"/>
    <col min="3" max="3" width="15" customWidth="1"/>
    <col min="4" max="5" width="14.7109375" customWidth="1"/>
  </cols>
  <sheetData>
    <row r="1" spans="1:21" ht="12.75" customHeight="1" x14ac:dyDescent="0.2">
      <c r="A1" s="64" t="s">
        <v>18</v>
      </c>
      <c r="B1" s="65"/>
      <c r="C1" s="65"/>
      <c r="D1" s="65"/>
      <c r="E1" s="65"/>
    </row>
    <row r="2" spans="1:21" ht="13.5" thickBot="1" x14ac:dyDescent="0.25">
      <c r="A2" s="66"/>
      <c r="B2" s="65"/>
      <c r="C2" s="65"/>
      <c r="D2" s="65"/>
      <c r="E2" s="65"/>
    </row>
    <row r="3" spans="1:21" ht="38.25" x14ac:dyDescent="0.2">
      <c r="A3" s="67" t="s">
        <v>0</v>
      </c>
      <c r="B3" s="67" t="s">
        <v>1</v>
      </c>
      <c r="C3" s="67" t="s">
        <v>2</v>
      </c>
      <c r="D3" s="55" t="s">
        <v>3</v>
      </c>
      <c r="E3" s="55" t="s">
        <v>4</v>
      </c>
    </row>
    <row r="4" spans="1:21" ht="25.5" x14ac:dyDescent="0.2">
      <c r="A4" s="68"/>
      <c r="B4" s="68"/>
      <c r="C4" s="68"/>
      <c r="D4" s="43" t="s">
        <v>15</v>
      </c>
      <c r="E4" s="1" t="s">
        <v>5</v>
      </c>
    </row>
    <row r="5" spans="1:21" ht="15" thickBot="1" x14ac:dyDescent="0.25">
      <c r="A5" s="69"/>
      <c r="B5" s="69"/>
      <c r="C5" s="69"/>
      <c r="D5" s="12"/>
      <c r="E5" s="42" t="s">
        <v>16</v>
      </c>
    </row>
    <row r="6" spans="1:21" x14ac:dyDescent="0.2">
      <c r="A6" s="13">
        <v>1</v>
      </c>
      <c r="B6" s="9">
        <v>2</v>
      </c>
      <c r="C6" s="9">
        <v>3</v>
      </c>
      <c r="D6" s="10">
        <v>4</v>
      </c>
      <c r="E6" s="14">
        <v>5</v>
      </c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</row>
    <row r="7" spans="1:21" x14ac:dyDescent="0.2">
      <c r="A7" s="15" t="s">
        <v>14</v>
      </c>
      <c r="B7" s="58" t="s">
        <v>6</v>
      </c>
      <c r="C7" s="48">
        <v>43647</v>
      </c>
      <c r="D7" s="60">
        <v>8.31</v>
      </c>
      <c r="E7" s="49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7"/>
    </row>
    <row r="8" spans="1:21" x14ac:dyDescent="0.2">
      <c r="A8" s="15" t="s">
        <v>14</v>
      </c>
      <c r="B8" s="59" t="s">
        <v>6</v>
      </c>
      <c r="C8" s="48">
        <f>C7+1</f>
        <v>43648</v>
      </c>
      <c r="D8" s="60">
        <v>7.66</v>
      </c>
      <c r="E8" s="49" t="str">
        <f t="shared" ref="E8:E37" si="0">IF(D8&gt;50,D8/50,IF(D8&lt;=50,"-"))</f>
        <v>-</v>
      </c>
    </row>
    <row r="9" spans="1:21" x14ac:dyDescent="0.2">
      <c r="A9" s="15" t="s">
        <v>14</v>
      </c>
      <c r="B9" s="59" t="s">
        <v>6</v>
      </c>
      <c r="C9" s="48">
        <f t="shared" ref="C9:C37" si="1">C8+1</f>
        <v>43649</v>
      </c>
      <c r="D9" s="60">
        <v>7.39</v>
      </c>
      <c r="E9" s="49" t="str">
        <f t="shared" si="0"/>
        <v>-</v>
      </c>
    </row>
    <row r="10" spans="1:21" x14ac:dyDescent="0.2">
      <c r="A10" s="15" t="s">
        <v>14</v>
      </c>
      <c r="B10" s="59" t="s">
        <v>6</v>
      </c>
      <c r="C10" s="48">
        <f t="shared" si="1"/>
        <v>43650</v>
      </c>
      <c r="D10" s="60">
        <v>7.38</v>
      </c>
      <c r="E10" s="49" t="str">
        <f t="shared" si="0"/>
        <v>-</v>
      </c>
    </row>
    <row r="11" spans="1:21" x14ac:dyDescent="0.2">
      <c r="A11" s="15" t="s">
        <v>14</v>
      </c>
      <c r="B11" s="59" t="s">
        <v>6</v>
      </c>
      <c r="C11" s="48">
        <f t="shared" si="1"/>
        <v>43651</v>
      </c>
      <c r="D11" s="60">
        <v>8.31</v>
      </c>
      <c r="E11" s="49" t="str">
        <f t="shared" si="0"/>
        <v>-</v>
      </c>
    </row>
    <row r="12" spans="1:21" x14ac:dyDescent="0.2">
      <c r="A12" s="15" t="s">
        <v>14</v>
      </c>
      <c r="B12" s="59" t="s">
        <v>6</v>
      </c>
      <c r="C12" s="48">
        <f t="shared" si="1"/>
        <v>43652</v>
      </c>
      <c r="D12" s="60">
        <v>7.66</v>
      </c>
      <c r="E12" s="49" t="str">
        <f t="shared" si="0"/>
        <v>-</v>
      </c>
    </row>
    <row r="13" spans="1:21" x14ac:dyDescent="0.2">
      <c r="A13" s="15" t="s">
        <v>14</v>
      </c>
      <c r="B13" s="59" t="s">
        <v>6</v>
      </c>
      <c r="C13" s="48">
        <f t="shared" si="1"/>
        <v>43653</v>
      </c>
      <c r="D13" s="60">
        <v>13.07</v>
      </c>
      <c r="E13" s="49" t="str">
        <f t="shared" si="0"/>
        <v>-</v>
      </c>
    </row>
    <row r="14" spans="1:21" x14ac:dyDescent="0.2">
      <c r="A14" s="15" t="s">
        <v>14</v>
      </c>
      <c r="B14" s="59" t="s">
        <v>6</v>
      </c>
      <c r="C14" s="48">
        <f t="shared" si="1"/>
        <v>43654</v>
      </c>
      <c r="D14" s="60">
        <v>8.4499999999999993</v>
      </c>
      <c r="E14" s="49" t="str">
        <f t="shared" si="0"/>
        <v>-</v>
      </c>
    </row>
    <row r="15" spans="1:21" x14ac:dyDescent="0.2">
      <c r="A15" s="15" t="s">
        <v>14</v>
      </c>
      <c r="B15" s="59" t="s">
        <v>6</v>
      </c>
      <c r="C15" s="48">
        <f t="shared" si="1"/>
        <v>43655</v>
      </c>
      <c r="D15" s="60">
        <v>5.91</v>
      </c>
      <c r="E15" s="49" t="str">
        <f t="shared" si="0"/>
        <v>-</v>
      </c>
    </row>
    <row r="16" spans="1:21" x14ac:dyDescent="0.2">
      <c r="A16" s="15" t="s">
        <v>14</v>
      </c>
      <c r="B16" s="59" t="s">
        <v>6</v>
      </c>
      <c r="C16" s="48">
        <f t="shared" si="1"/>
        <v>43656</v>
      </c>
      <c r="D16" s="60">
        <v>10.79</v>
      </c>
      <c r="E16" s="49" t="str">
        <f t="shared" si="0"/>
        <v>-</v>
      </c>
    </row>
    <row r="17" spans="1:5" x14ac:dyDescent="0.2">
      <c r="A17" s="15" t="s">
        <v>14</v>
      </c>
      <c r="B17" s="59" t="s">
        <v>6</v>
      </c>
      <c r="C17" s="48">
        <f t="shared" si="1"/>
        <v>43657</v>
      </c>
      <c r="D17" s="60">
        <v>9.17</v>
      </c>
      <c r="E17" s="49" t="str">
        <f t="shared" si="0"/>
        <v>-</v>
      </c>
    </row>
    <row r="18" spans="1:5" x14ac:dyDescent="0.2">
      <c r="A18" s="15" t="s">
        <v>14</v>
      </c>
      <c r="B18" s="59" t="s">
        <v>6</v>
      </c>
      <c r="C18" s="48">
        <f t="shared" si="1"/>
        <v>43658</v>
      </c>
      <c r="D18" s="60"/>
      <c r="E18" s="49" t="str">
        <f t="shared" si="0"/>
        <v>-</v>
      </c>
    </row>
    <row r="19" spans="1:5" x14ac:dyDescent="0.2">
      <c r="A19" s="15" t="s">
        <v>14</v>
      </c>
      <c r="B19" s="59" t="s">
        <v>6</v>
      </c>
      <c r="C19" s="48">
        <f t="shared" si="1"/>
        <v>43659</v>
      </c>
      <c r="D19" s="60"/>
      <c r="E19" s="49" t="str">
        <f t="shared" si="0"/>
        <v>-</v>
      </c>
    </row>
    <row r="20" spans="1:5" x14ac:dyDescent="0.2">
      <c r="A20" s="15" t="s">
        <v>14</v>
      </c>
      <c r="B20" s="59" t="s">
        <v>6</v>
      </c>
      <c r="C20" s="48">
        <f t="shared" si="1"/>
        <v>43660</v>
      </c>
      <c r="D20" s="60">
        <v>7.46</v>
      </c>
      <c r="E20" s="49" t="str">
        <f t="shared" si="0"/>
        <v>-</v>
      </c>
    </row>
    <row r="21" spans="1:5" x14ac:dyDescent="0.2">
      <c r="A21" s="15" t="s">
        <v>14</v>
      </c>
      <c r="B21" s="59" t="s">
        <v>6</v>
      </c>
      <c r="C21" s="48">
        <f t="shared" si="1"/>
        <v>43661</v>
      </c>
      <c r="D21" s="60">
        <v>7.41</v>
      </c>
      <c r="E21" s="49" t="str">
        <f t="shared" si="0"/>
        <v>-</v>
      </c>
    </row>
    <row r="22" spans="1:5" x14ac:dyDescent="0.2">
      <c r="A22" s="15" t="s">
        <v>14</v>
      </c>
      <c r="B22" s="59" t="s">
        <v>6</v>
      </c>
      <c r="C22" s="48">
        <f t="shared" si="1"/>
        <v>43662</v>
      </c>
      <c r="D22" s="60">
        <v>7.38</v>
      </c>
      <c r="E22" s="49" t="str">
        <f t="shared" si="0"/>
        <v>-</v>
      </c>
    </row>
    <row r="23" spans="1:5" x14ac:dyDescent="0.2">
      <c r="A23" s="15" t="s">
        <v>14</v>
      </c>
      <c r="B23" s="59" t="s">
        <v>6</v>
      </c>
      <c r="C23" s="48">
        <f t="shared" si="1"/>
        <v>43663</v>
      </c>
      <c r="D23" s="60">
        <v>7.39</v>
      </c>
      <c r="E23" s="49" t="str">
        <f t="shared" si="0"/>
        <v>-</v>
      </c>
    </row>
    <row r="24" spans="1:5" x14ac:dyDescent="0.2">
      <c r="A24" s="15" t="s">
        <v>14</v>
      </c>
      <c r="B24" s="59" t="s">
        <v>6</v>
      </c>
      <c r="C24" s="48">
        <f t="shared" si="1"/>
        <v>43664</v>
      </c>
      <c r="D24" s="60">
        <v>9.99</v>
      </c>
      <c r="E24" s="49" t="str">
        <f t="shared" si="0"/>
        <v>-</v>
      </c>
    </row>
    <row r="25" spans="1:5" x14ac:dyDescent="0.2">
      <c r="A25" s="15" t="s">
        <v>14</v>
      </c>
      <c r="B25" s="59" t="s">
        <v>6</v>
      </c>
      <c r="C25" s="48">
        <f t="shared" si="1"/>
        <v>43665</v>
      </c>
      <c r="D25" s="60">
        <v>9.31</v>
      </c>
      <c r="E25" s="49" t="str">
        <f t="shared" si="0"/>
        <v>-</v>
      </c>
    </row>
    <row r="26" spans="1:5" x14ac:dyDescent="0.2">
      <c r="A26" s="15" t="s">
        <v>14</v>
      </c>
      <c r="B26" s="59" t="s">
        <v>6</v>
      </c>
      <c r="C26" s="48">
        <f t="shared" si="1"/>
        <v>43666</v>
      </c>
      <c r="D26" s="60">
        <v>9.69</v>
      </c>
      <c r="E26" s="49" t="str">
        <f t="shared" si="0"/>
        <v>-</v>
      </c>
    </row>
    <row r="27" spans="1:5" x14ac:dyDescent="0.2">
      <c r="A27" s="15" t="s">
        <v>14</v>
      </c>
      <c r="B27" s="59" t="s">
        <v>6</v>
      </c>
      <c r="C27" s="48">
        <f t="shared" si="1"/>
        <v>43667</v>
      </c>
      <c r="D27" s="60">
        <v>8.35</v>
      </c>
      <c r="E27" s="49" t="str">
        <f t="shared" si="0"/>
        <v>-</v>
      </c>
    </row>
    <row r="28" spans="1:5" x14ac:dyDescent="0.2">
      <c r="A28" s="15" t="s">
        <v>14</v>
      </c>
      <c r="B28" s="59" t="s">
        <v>6</v>
      </c>
      <c r="C28" s="48">
        <f t="shared" si="1"/>
        <v>43668</v>
      </c>
      <c r="D28" s="60">
        <v>7.5</v>
      </c>
      <c r="E28" s="49" t="str">
        <f t="shared" si="0"/>
        <v>-</v>
      </c>
    </row>
    <row r="29" spans="1:5" x14ac:dyDescent="0.2">
      <c r="A29" s="15" t="s">
        <v>14</v>
      </c>
      <c r="B29" s="59" t="s">
        <v>6</v>
      </c>
      <c r="C29" s="48">
        <f t="shared" si="1"/>
        <v>43669</v>
      </c>
      <c r="D29" s="60">
        <v>11.17</v>
      </c>
      <c r="E29" s="49" t="str">
        <f t="shared" si="0"/>
        <v>-</v>
      </c>
    </row>
    <row r="30" spans="1:5" x14ac:dyDescent="0.2">
      <c r="A30" s="15" t="s">
        <v>14</v>
      </c>
      <c r="B30" s="59" t="s">
        <v>6</v>
      </c>
      <c r="C30" s="48">
        <f t="shared" si="1"/>
        <v>43670</v>
      </c>
      <c r="D30" s="60">
        <v>8.52</v>
      </c>
      <c r="E30" s="49" t="str">
        <f t="shared" si="0"/>
        <v>-</v>
      </c>
    </row>
    <row r="31" spans="1:5" x14ac:dyDescent="0.2">
      <c r="A31" s="15" t="s">
        <v>14</v>
      </c>
      <c r="B31" s="59" t="s">
        <v>6</v>
      </c>
      <c r="C31" s="48">
        <f t="shared" si="1"/>
        <v>43671</v>
      </c>
      <c r="D31" s="60">
        <v>8.34</v>
      </c>
      <c r="E31" s="49" t="str">
        <f t="shared" si="0"/>
        <v>-</v>
      </c>
    </row>
    <row r="32" spans="1:5" x14ac:dyDescent="0.2">
      <c r="A32" s="15" t="s">
        <v>14</v>
      </c>
      <c r="B32" s="59" t="s">
        <v>6</v>
      </c>
      <c r="C32" s="48">
        <f t="shared" si="1"/>
        <v>43672</v>
      </c>
      <c r="D32" s="60">
        <v>16.77</v>
      </c>
      <c r="E32" s="49" t="str">
        <f t="shared" si="0"/>
        <v>-</v>
      </c>
    </row>
    <row r="33" spans="1:5" x14ac:dyDescent="0.2">
      <c r="A33" s="15" t="s">
        <v>14</v>
      </c>
      <c r="B33" s="59" t="s">
        <v>6</v>
      </c>
      <c r="C33" s="48">
        <f t="shared" si="1"/>
        <v>43673</v>
      </c>
      <c r="D33" s="60">
        <v>10.11</v>
      </c>
      <c r="E33" s="49" t="str">
        <f t="shared" si="0"/>
        <v>-</v>
      </c>
    </row>
    <row r="34" spans="1:5" x14ac:dyDescent="0.2">
      <c r="A34" s="15" t="s">
        <v>14</v>
      </c>
      <c r="B34" s="59" t="s">
        <v>6</v>
      </c>
      <c r="C34" s="48">
        <f t="shared" si="1"/>
        <v>43674</v>
      </c>
      <c r="D34" s="60">
        <v>11.85</v>
      </c>
      <c r="E34" s="49" t="str">
        <f t="shared" si="0"/>
        <v>-</v>
      </c>
    </row>
    <row r="35" spans="1:5" x14ac:dyDescent="0.2">
      <c r="A35" s="15" t="s">
        <v>14</v>
      </c>
      <c r="B35" s="59" t="s">
        <v>6</v>
      </c>
      <c r="C35" s="48">
        <f t="shared" si="1"/>
        <v>43675</v>
      </c>
      <c r="D35" s="60"/>
      <c r="E35" s="49" t="str">
        <f t="shared" si="0"/>
        <v>-</v>
      </c>
    </row>
    <row r="36" spans="1:5" x14ac:dyDescent="0.2">
      <c r="A36" s="15" t="s">
        <v>14</v>
      </c>
      <c r="B36" s="59" t="s">
        <v>6</v>
      </c>
      <c r="C36" s="48">
        <f t="shared" si="1"/>
        <v>43676</v>
      </c>
      <c r="D36" s="60"/>
      <c r="E36" s="49" t="str">
        <f t="shared" si="0"/>
        <v>-</v>
      </c>
    </row>
    <row r="37" spans="1:5" x14ac:dyDescent="0.2">
      <c r="A37" s="15" t="s">
        <v>14</v>
      </c>
      <c r="B37" s="59" t="s">
        <v>6</v>
      </c>
      <c r="C37" s="48">
        <f t="shared" si="1"/>
        <v>43677</v>
      </c>
      <c r="D37" s="60">
        <v>21.98</v>
      </c>
      <c r="E37" s="49" t="str">
        <f t="shared" si="0"/>
        <v>-</v>
      </c>
    </row>
    <row r="38" spans="1:5" x14ac:dyDescent="0.2">
      <c r="A38" s="73" t="s">
        <v>7</v>
      </c>
      <c r="B38" s="74"/>
      <c r="C38" s="74"/>
      <c r="D38" s="75"/>
      <c r="E38" s="17">
        <f>COUNT(D7:D37)</f>
        <v>27</v>
      </c>
    </row>
    <row r="39" spans="1:5" x14ac:dyDescent="0.2">
      <c r="A39" s="73" t="s">
        <v>8</v>
      </c>
      <c r="B39" s="74"/>
      <c r="C39" s="74"/>
      <c r="D39" s="75"/>
      <c r="E39" s="17">
        <f>'M6'!E38+'M7'!E38</f>
        <v>206</v>
      </c>
    </row>
    <row r="40" spans="1:5" x14ac:dyDescent="0.2">
      <c r="A40" s="73" t="s">
        <v>9</v>
      </c>
      <c r="B40" s="74"/>
      <c r="C40" s="74"/>
      <c r="D40" s="75"/>
      <c r="E40" s="17">
        <f>COUNT(E7:E37)</f>
        <v>0</v>
      </c>
    </row>
    <row r="41" spans="1:5" x14ac:dyDescent="0.2">
      <c r="A41" s="73" t="s">
        <v>10</v>
      </c>
      <c r="B41" s="74"/>
      <c r="C41" s="74"/>
      <c r="D41" s="75"/>
      <c r="E41" s="17">
        <f>'M6'!E40+'M7'!E40</f>
        <v>2</v>
      </c>
    </row>
    <row r="42" spans="1:5" x14ac:dyDescent="0.2">
      <c r="A42" s="73" t="s">
        <v>11</v>
      </c>
      <c r="B42" s="74"/>
      <c r="C42" s="74"/>
      <c r="D42" s="75"/>
      <c r="E42" s="18">
        <f>AVERAGE(D7:D37)</f>
        <v>9.5303703703703686</v>
      </c>
    </row>
    <row r="43" spans="1:5" ht="13.5" thickBot="1" x14ac:dyDescent="0.25">
      <c r="A43" s="70" t="s">
        <v>12</v>
      </c>
      <c r="B43" s="71"/>
      <c r="C43" s="71"/>
      <c r="D43" s="72"/>
      <c r="E43" s="19">
        <f>(E38/31)*100</f>
        <v>87.096774193548384</v>
      </c>
    </row>
    <row r="44" spans="1:5" x14ac:dyDescent="0.2">
      <c r="A44" s="5"/>
      <c r="B44" s="5"/>
      <c r="C44" s="5"/>
      <c r="D44" s="5"/>
      <c r="E44" s="5"/>
    </row>
    <row r="45" spans="1:5" ht="18" x14ac:dyDescent="0.25">
      <c r="A45" s="7"/>
      <c r="B45" s="8"/>
      <c r="C45" s="8"/>
      <c r="D45" s="8"/>
      <c r="E45" s="8"/>
    </row>
    <row r="46" spans="1:5" x14ac:dyDescent="0.2">
      <c r="A46" s="6"/>
      <c r="B46" s="6"/>
      <c r="C46" s="6"/>
      <c r="D46" s="6"/>
      <c r="E46" s="6"/>
    </row>
    <row r="47" spans="1:5" x14ac:dyDescent="0.2">
      <c r="A47" s="6"/>
      <c r="B47" s="6"/>
      <c r="C47" s="6"/>
      <c r="D47" s="6"/>
      <c r="E47" s="6"/>
    </row>
    <row r="48" spans="1:5" x14ac:dyDescent="0.2">
      <c r="A48" s="6"/>
      <c r="B48" s="6"/>
      <c r="C48" s="6"/>
      <c r="D48" s="6"/>
      <c r="E48" s="6"/>
    </row>
  </sheetData>
  <protectedRanges>
    <protectedRange sqref="A7:B37" name="Range1"/>
  </protectedRanges>
  <mergeCells count="11">
    <mergeCell ref="A1:E1"/>
    <mergeCell ref="A2:E2"/>
    <mergeCell ref="A3:A5"/>
    <mergeCell ref="B3:B5"/>
    <mergeCell ref="C3:C5"/>
    <mergeCell ref="A43:D43"/>
    <mergeCell ref="A38:D38"/>
    <mergeCell ref="A39:D39"/>
    <mergeCell ref="A40:D40"/>
    <mergeCell ref="A41:D41"/>
    <mergeCell ref="A42:D4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E48"/>
  <sheetViews>
    <sheetView workbookViewId="0">
      <selection activeCell="H29" sqref="H29"/>
    </sheetView>
  </sheetViews>
  <sheetFormatPr defaultRowHeight="12.75" x14ac:dyDescent="0.2"/>
  <cols>
    <col min="1" max="1" width="12.85546875" customWidth="1"/>
    <col min="2" max="2" width="11.28515625" customWidth="1"/>
    <col min="3" max="3" width="13.5703125" customWidth="1"/>
    <col min="4" max="4" width="15.140625" customWidth="1"/>
    <col min="5" max="5" width="14.7109375" customWidth="1"/>
  </cols>
  <sheetData>
    <row r="1" spans="1:5" ht="12.75" customHeight="1" x14ac:dyDescent="0.2">
      <c r="A1" s="64" t="s">
        <v>18</v>
      </c>
      <c r="B1" s="65"/>
      <c r="C1" s="65"/>
      <c r="D1" s="65"/>
      <c r="E1" s="65"/>
    </row>
    <row r="2" spans="1:5" ht="13.5" thickBot="1" x14ac:dyDescent="0.25">
      <c r="A2" s="66"/>
      <c r="B2" s="65"/>
      <c r="C2" s="65"/>
      <c r="D2" s="65"/>
      <c r="E2" s="65"/>
    </row>
    <row r="3" spans="1:5" ht="25.5" x14ac:dyDescent="0.2">
      <c r="A3" s="67" t="s">
        <v>0</v>
      </c>
      <c r="B3" s="67" t="s">
        <v>1</v>
      </c>
      <c r="C3" s="67" t="s">
        <v>2</v>
      </c>
      <c r="D3" s="11" t="s">
        <v>3</v>
      </c>
      <c r="E3" s="11" t="s">
        <v>4</v>
      </c>
    </row>
    <row r="4" spans="1:5" ht="25.5" x14ac:dyDescent="0.2">
      <c r="A4" s="68"/>
      <c r="B4" s="68"/>
      <c r="C4" s="68"/>
      <c r="D4" s="43" t="s">
        <v>15</v>
      </c>
      <c r="E4" s="1" t="s">
        <v>5</v>
      </c>
    </row>
    <row r="5" spans="1:5" ht="15" thickBot="1" x14ac:dyDescent="0.25">
      <c r="A5" s="69"/>
      <c r="B5" s="69"/>
      <c r="C5" s="69"/>
      <c r="D5" s="12"/>
      <c r="E5" s="42" t="s">
        <v>16</v>
      </c>
    </row>
    <row r="6" spans="1:5" x14ac:dyDescent="0.2">
      <c r="A6" s="13">
        <v>1</v>
      </c>
      <c r="B6" s="9">
        <v>2</v>
      </c>
      <c r="C6" s="9">
        <v>3</v>
      </c>
      <c r="D6" s="10">
        <v>4</v>
      </c>
      <c r="E6" s="14">
        <v>5</v>
      </c>
    </row>
    <row r="7" spans="1:5" x14ac:dyDescent="0.2">
      <c r="A7" s="15" t="s">
        <v>14</v>
      </c>
      <c r="B7" s="2" t="s">
        <v>6</v>
      </c>
      <c r="C7" s="3">
        <v>43678</v>
      </c>
      <c r="D7" s="60">
        <v>16.97</v>
      </c>
      <c r="E7" s="16" t="str">
        <f>IF(D7&gt;50,D7/50,IF(D7&lt;=50,"-"))</f>
        <v>-</v>
      </c>
    </row>
    <row r="8" spans="1:5" x14ac:dyDescent="0.2">
      <c r="A8" s="15" t="s">
        <v>14</v>
      </c>
      <c r="B8" s="4" t="s">
        <v>6</v>
      </c>
      <c r="C8" s="3">
        <f>C7+1</f>
        <v>43679</v>
      </c>
      <c r="D8" s="60">
        <v>13.33</v>
      </c>
      <c r="E8" s="16" t="str">
        <f t="shared" ref="E8:E37" si="0">IF(D8&gt;50,D8/50,IF(D8&lt;=50,"-"))</f>
        <v>-</v>
      </c>
    </row>
    <row r="9" spans="1:5" x14ac:dyDescent="0.2">
      <c r="A9" s="15" t="s">
        <v>14</v>
      </c>
      <c r="B9" s="4" t="s">
        <v>6</v>
      </c>
      <c r="C9" s="3">
        <f t="shared" ref="C9:C37" si="1">C8+1</f>
        <v>43680</v>
      </c>
      <c r="D9" s="60">
        <v>9.2799999999999994</v>
      </c>
      <c r="E9" s="16" t="str">
        <f t="shared" si="0"/>
        <v>-</v>
      </c>
    </row>
    <row r="10" spans="1:5" x14ac:dyDescent="0.2">
      <c r="A10" s="15" t="s">
        <v>14</v>
      </c>
      <c r="B10" s="4" t="s">
        <v>6</v>
      </c>
      <c r="C10" s="3">
        <f t="shared" si="1"/>
        <v>43681</v>
      </c>
      <c r="D10" s="60">
        <v>7.61</v>
      </c>
      <c r="E10" s="16" t="str">
        <f t="shared" si="0"/>
        <v>-</v>
      </c>
    </row>
    <row r="11" spans="1:5" x14ac:dyDescent="0.2">
      <c r="A11" s="15" t="s">
        <v>14</v>
      </c>
      <c r="B11" s="4" t="s">
        <v>6</v>
      </c>
      <c r="C11" s="3">
        <f t="shared" si="1"/>
        <v>43682</v>
      </c>
      <c r="D11" s="60">
        <v>7.39</v>
      </c>
      <c r="E11" s="16" t="str">
        <f t="shared" si="0"/>
        <v>-</v>
      </c>
    </row>
    <row r="12" spans="1:5" x14ac:dyDescent="0.2">
      <c r="A12" s="15" t="s">
        <v>14</v>
      </c>
      <c r="B12" s="4" t="s">
        <v>6</v>
      </c>
      <c r="C12" s="3">
        <f t="shared" si="1"/>
        <v>43683</v>
      </c>
      <c r="D12" s="60">
        <v>7.39</v>
      </c>
      <c r="E12" s="16" t="str">
        <f t="shared" si="0"/>
        <v>-</v>
      </c>
    </row>
    <row r="13" spans="1:5" x14ac:dyDescent="0.2">
      <c r="A13" s="15" t="s">
        <v>14</v>
      </c>
      <c r="B13" s="4" t="s">
        <v>6</v>
      </c>
      <c r="C13" s="3">
        <f t="shared" si="1"/>
        <v>43684</v>
      </c>
      <c r="D13" s="60">
        <v>7.39</v>
      </c>
      <c r="E13" s="16" t="str">
        <f t="shared" si="0"/>
        <v>-</v>
      </c>
    </row>
    <row r="14" spans="1:5" x14ac:dyDescent="0.2">
      <c r="A14" s="15" t="s">
        <v>14</v>
      </c>
      <c r="B14" s="4" t="s">
        <v>6</v>
      </c>
      <c r="C14" s="3">
        <f t="shared" si="1"/>
        <v>43685</v>
      </c>
      <c r="D14" s="60">
        <v>5.17</v>
      </c>
      <c r="E14" s="16" t="str">
        <f t="shared" si="0"/>
        <v>-</v>
      </c>
    </row>
    <row r="15" spans="1:5" x14ac:dyDescent="0.2">
      <c r="A15" s="15" t="s">
        <v>14</v>
      </c>
      <c r="B15" s="4" t="s">
        <v>6</v>
      </c>
      <c r="C15" s="3">
        <f t="shared" si="1"/>
        <v>43686</v>
      </c>
      <c r="D15" s="60">
        <v>2.66</v>
      </c>
      <c r="E15" s="16" t="str">
        <f t="shared" si="0"/>
        <v>-</v>
      </c>
    </row>
    <row r="16" spans="1:5" x14ac:dyDescent="0.2">
      <c r="A16" s="15" t="s">
        <v>14</v>
      </c>
      <c r="B16" s="4" t="s">
        <v>6</v>
      </c>
      <c r="C16" s="3">
        <f t="shared" si="1"/>
        <v>43687</v>
      </c>
      <c r="D16" s="60">
        <v>12.36</v>
      </c>
      <c r="E16" s="16" t="str">
        <f t="shared" si="0"/>
        <v>-</v>
      </c>
    </row>
    <row r="17" spans="1:5" x14ac:dyDescent="0.2">
      <c r="A17" s="15" t="s">
        <v>14</v>
      </c>
      <c r="B17" s="4" t="s">
        <v>6</v>
      </c>
      <c r="C17" s="3">
        <f t="shared" si="1"/>
        <v>43688</v>
      </c>
      <c r="D17" s="60">
        <v>9.31</v>
      </c>
      <c r="E17" s="16" t="str">
        <f t="shared" si="0"/>
        <v>-</v>
      </c>
    </row>
    <row r="18" spans="1:5" x14ac:dyDescent="0.2">
      <c r="A18" s="15" t="s">
        <v>14</v>
      </c>
      <c r="B18" s="4" t="s">
        <v>6</v>
      </c>
      <c r="C18" s="3">
        <f t="shared" si="1"/>
        <v>43689</v>
      </c>
      <c r="D18" s="60">
        <v>7.39</v>
      </c>
      <c r="E18" s="16" t="str">
        <f t="shared" si="0"/>
        <v>-</v>
      </c>
    </row>
    <row r="19" spans="1:5" x14ac:dyDescent="0.2">
      <c r="A19" s="15" t="s">
        <v>14</v>
      </c>
      <c r="B19" s="4" t="s">
        <v>6</v>
      </c>
      <c r="C19" s="3">
        <f t="shared" si="1"/>
        <v>43690</v>
      </c>
      <c r="D19" s="60">
        <v>10.79</v>
      </c>
      <c r="E19" s="16" t="str">
        <f t="shared" si="0"/>
        <v>-</v>
      </c>
    </row>
    <row r="20" spans="1:5" x14ac:dyDescent="0.2">
      <c r="A20" s="15" t="s">
        <v>14</v>
      </c>
      <c r="B20" s="4" t="s">
        <v>6</v>
      </c>
      <c r="C20" s="3">
        <f t="shared" si="1"/>
        <v>43691</v>
      </c>
      <c r="D20" s="60">
        <v>8.4</v>
      </c>
      <c r="E20" s="16" t="str">
        <f t="shared" si="0"/>
        <v>-</v>
      </c>
    </row>
    <row r="21" spans="1:5" x14ac:dyDescent="0.2">
      <c r="A21" s="15" t="s">
        <v>14</v>
      </c>
      <c r="B21" s="4" t="s">
        <v>6</v>
      </c>
      <c r="C21" s="3">
        <f t="shared" si="1"/>
        <v>43692</v>
      </c>
      <c r="D21" s="60">
        <v>10.19</v>
      </c>
      <c r="E21" s="16" t="str">
        <f t="shared" si="0"/>
        <v>-</v>
      </c>
    </row>
    <row r="22" spans="1:5" x14ac:dyDescent="0.2">
      <c r="A22" s="15" t="s">
        <v>14</v>
      </c>
      <c r="B22" s="4" t="s">
        <v>6</v>
      </c>
      <c r="C22" s="3">
        <f t="shared" si="1"/>
        <v>43693</v>
      </c>
      <c r="D22" s="60">
        <v>12.77</v>
      </c>
      <c r="E22" s="16" t="str">
        <f t="shared" si="0"/>
        <v>-</v>
      </c>
    </row>
    <row r="23" spans="1:5" x14ac:dyDescent="0.2">
      <c r="A23" s="15" t="s">
        <v>14</v>
      </c>
      <c r="B23" s="4" t="s">
        <v>6</v>
      </c>
      <c r="C23" s="3">
        <f t="shared" si="1"/>
        <v>43694</v>
      </c>
      <c r="D23" s="60">
        <v>8.74</v>
      </c>
      <c r="E23" s="16" t="str">
        <f t="shared" si="0"/>
        <v>-</v>
      </c>
    </row>
    <row r="24" spans="1:5" x14ac:dyDescent="0.2">
      <c r="A24" s="15" t="s">
        <v>14</v>
      </c>
      <c r="B24" s="4" t="s">
        <v>6</v>
      </c>
      <c r="C24" s="3">
        <f t="shared" si="1"/>
        <v>43695</v>
      </c>
      <c r="D24" s="60">
        <v>7.39</v>
      </c>
      <c r="E24" s="16" t="str">
        <f t="shared" si="0"/>
        <v>-</v>
      </c>
    </row>
    <row r="25" spans="1:5" x14ac:dyDescent="0.2">
      <c r="A25" s="15" t="s">
        <v>14</v>
      </c>
      <c r="B25" s="4" t="s">
        <v>6</v>
      </c>
      <c r="C25" s="3">
        <f t="shared" si="1"/>
        <v>43696</v>
      </c>
      <c r="D25" s="60">
        <v>7.45</v>
      </c>
      <c r="E25" s="16" t="str">
        <f t="shared" si="0"/>
        <v>-</v>
      </c>
    </row>
    <row r="26" spans="1:5" x14ac:dyDescent="0.2">
      <c r="A26" s="15" t="s">
        <v>14</v>
      </c>
      <c r="B26" s="4" t="s">
        <v>6</v>
      </c>
      <c r="C26" s="3">
        <f t="shared" si="1"/>
        <v>43697</v>
      </c>
      <c r="D26" s="60">
        <v>7.4</v>
      </c>
      <c r="E26" s="16" t="str">
        <f t="shared" si="0"/>
        <v>-</v>
      </c>
    </row>
    <row r="27" spans="1:5" x14ac:dyDescent="0.2">
      <c r="A27" s="15" t="s">
        <v>14</v>
      </c>
      <c r="B27" s="4" t="s">
        <v>6</v>
      </c>
      <c r="C27" s="3">
        <f t="shared" si="1"/>
        <v>43698</v>
      </c>
      <c r="D27" s="60">
        <v>7.39</v>
      </c>
      <c r="E27" s="16" t="str">
        <f t="shared" si="0"/>
        <v>-</v>
      </c>
    </row>
    <row r="28" spans="1:5" x14ac:dyDescent="0.2">
      <c r="A28" s="15" t="s">
        <v>14</v>
      </c>
      <c r="B28" s="4" t="s">
        <v>6</v>
      </c>
      <c r="C28" s="3">
        <f t="shared" si="1"/>
        <v>43699</v>
      </c>
      <c r="D28" s="60">
        <v>12.67</v>
      </c>
      <c r="E28" s="16" t="str">
        <f t="shared" si="0"/>
        <v>-</v>
      </c>
    </row>
    <row r="29" spans="1:5" x14ac:dyDescent="0.2">
      <c r="A29" s="15" t="s">
        <v>14</v>
      </c>
      <c r="B29" s="4" t="s">
        <v>6</v>
      </c>
      <c r="C29" s="3">
        <f t="shared" si="1"/>
        <v>43700</v>
      </c>
      <c r="D29" s="60">
        <v>10.1</v>
      </c>
      <c r="E29" s="16" t="str">
        <f t="shared" si="0"/>
        <v>-</v>
      </c>
    </row>
    <row r="30" spans="1:5" x14ac:dyDescent="0.2">
      <c r="A30" s="15" t="s">
        <v>14</v>
      </c>
      <c r="B30" s="4" t="s">
        <v>6</v>
      </c>
      <c r="C30" s="3">
        <f t="shared" si="1"/>
        <v>43701</v>
      </c>
      <c r="D30" s="60">
        <v>12.85</v>
      </c>
      <c r="E30" s="16" t="str">
        <f t="shared" si="0"/>
        <v>-</v>
      </c>
    </row>
    <row r="31" spans="1:5" x14ac:dyDescent="0.2">
      <c r="A31" s="15" t="s">
        <v>14</v>
      </c>
      <c r="B31" s="4" t="s">
        <v>6</v>
      </c>
      <c r="C31" s="3">
        <f t="shared" si="1"/>
        <v>43702</v>
      </c>
      <c r="D31" s="60">
        <v>20.100000000000001</v>
      </c>
      <c r="E31" s="16" t="str">
        <f t="shared" si="0"/>
        <v>-</v>
      </c>
    </row>
    <row r="32" spans="1:5" x14ac:dyDescent="0.2">
      <c r="A32" s="15" t="s">
        <v>14</v>
      </c>
      <c r="B32" s="4" t="s">
        <v>6</v>
      </c>
      <c r="C32" s="3">
        <f t="shared" si="1"/>
        <v>43703</v>
      </c>
      <c r="D32" s="60">
        <v>13.68</v>
      </c>
      <c r="E32" s="16" t="str">
        <f t="shared" si="0"/>
        <v>-</v>
      </c>
    </row>
    <row r="33" spans="1:5" x14ac:dyDescent="0.2">
      <c r="A33" s="15" t="s">
        <v>14</v>
      </c>
      <c r="B33" s="4" t="s">
        <v>6</v>
      </c>
      <c r="C33" s="3">
        <f t="shared" si="1"/>
        <v>43704</v>
      </c>
      <c r="D33" s="60">
        <v>12.25</v>
      </c>
      <c r="E33" s="16" t="str">
        <f t="shared" si="0"/>
        <v>-</v>
      </c>
    </row>
    <row r="34" spans="1:5" x14ac:dyDescent="0.2">
      <c r="A34" s="15" t="s">
        <v>14</v>
      </c>
      <c r="B34" s="4" t="s">
        <v>6</v>
      </c>
      <c r="C34" s="3">
        <f t="shared" si="1"/>
        <v>43705</v>
      </c>
      <c r="D34" s="60">
        <v>9.5399999999999991</v>
      </c>
      <c r="E34" s="16" t="str">
        <f t="shared" si="0"/>
        <v>-</v>
      </c>
    </row>
    <row r="35" spans="1:5" x14ac:dyDescent="0.2">
      <c r="A35" s="15" t="s">
        <v>14</v>
      </c>
      <c r="B35" s="4" t="s">
        <v>6</v>
      </c>
      <c r="C35" s="3">
        <f t="shared" si="1"/>
        <v>43706</v>
      </c>
      <c r="D35" s="60">
        <v>7.67</v>
      </c>
      <c r="E35" s="16" t="str">
        <f t="shared" si="0"/>
        <v>-</v>
      </c>
    </row>
    <row r="36" spans="1:5" x14ac:dyDescent="0.2">
      <c r="A36" s="15" t="s">
        <v>14</v>
      </c>
      <c r="B36" s="4" t="s">
        <v>6</v>
      </c>
      <c r="C36" s="3">
        <f t="shared" si="1"/>
        <v>43707</v>
      </c>
      <c r="D36" s="60">
        <v>10.42</v>
      </c>
      <c r="E36" s="16" t="str">
        <f t="shared" si="0"/>
        <v>-</v>
      </c>
    </row>
    <row r="37" spans="1:5" x14ac:dyDescent="0.2">
      <c r="A37" s="15" t="s">
        <v>14</v>
      </c>
      <c r="B37" s="4" t="s">
        <v>6</v>
      </c>
      <c r="C37" s="3">
        <f t="shared" si="1"/>
        <v>43708</v>
      </c>
      <c r="D37" s="60">
        <v>8.2899999999999991</v>
      </c>
      <c r="E37" s="16" t="str">
        <f t="shared" si="0"/>
        <v>-</v>
      </c>
    </row>
    <row r="38" spans="1:5" x14ac:dyDescent="0.2">
      <c r="A38" s="73" t="s">
        <v>7</v>
      </c>
      <c r="B38" s="74"/>
      <c r="C38" s="74"/>
      <c r="D38" s="75"/>
      <c r="E38" s="17">
        <f>COUNT(D7:D37)</f>
        <v>31</v>
      </c>
    </row>
    <row r="39" spans="1:5" x14ac:dyDescent="0.2">
      <c r="A39" s="73" t="s">
        <v>8</v>
      </c>
      <c r="B39" s="74"/>
      <c r="C39" s="74"/>
      <c r="D39" s="75"/>
      <c r="E39" s="17">
        <f>'M7'!E39+'M8'!E38</f>
        <v>237</v>
      </c>
    </row>
    <row r="40" spans="1:5" x14ac:dyDescent="0.2">
      <c r="A40" s="73" t="s">
        <v>9</v>
      </c>
      <c r="B40" s="74"/>
      <c r="C40" s="74"/>
      <c r="D40" s="75"/>
      <c r="E40" s="17">
        <f>COUNT(E7:E37)</f>
        <v>0</v>
      </c>
    </row>
    <row r="41" spans="1:5" x14ac:dyDescent="0.2">
      <c r="A41" s="73" t="s">
        <v>10</v>
      </c>
      <c r="B41" s="74"/>
      <c r="C41" s="74"/>
      <c r="D41" s="75"/>
      <c r="E41" s="17">
        <f>'M7'!E41+'M8'!E40</f>
        <v>2</v>
      </c>
    </row>
    <row r="42" spans="1:5" x14ac:dyDescent="0.2">
      <c r="A42" s="73" t="s">
        <v>11</v>
      </c>
      <c r="B42" s="74"/>
      <c r="C42" s="74"/>
      <c r="D42" s="75"/>
      <c r="E42" s="18">
        <f>AVERAGE(D7:D37)</f>
        <v>9.8174193548387105</v>
      </c>
    </row>
    <row r="43" spans="1:5" ht="13.5" thickBot="1" x14ac:dyDescent="0.25">
      <c r="A43" s="70" t="s">
        <v>12</v>
      </c>
      <c r="B43" s="71"/>
      <c r="C43" s="71"/>
      <c r="D43" s="72"/>
      <c r="E43" s="19">
        <f>(E38/31)*100</f>
        <v>100</v>
      </c>
    </row>
    <row r="44" spans="1:5" x14ac:dyDescent="0.2">
      <c r="A44" s="5"/>
      <c r="B44" s="5"/>
      <c r="C44" s="5"/>
      <c r="D44" s="5"/>
      <c r="E44" s="5"/>
    </row>
    <row r="45" spans="1:5" ht="18" x14ac:dyDescent="0.25">
      <c r="A45" s="7"/>
      <c r="B45" s="8"/>
      <c r="C45" s="8"/>
      <c r="D45" s="8"/>
      <c r="E45" s="8"/>
    </row>
    <row r="46" spans="1:5" x14ac:dyDescent="0.2">
      <c r="A46" s="6"/>
      <c r="B46" s="6"/>
      <c r="C46" s="6"/>
      <c r="D46" s="6"/>
      <c r="E46" s="6"/>
    </row>
    <row r="47" spans="1:5" x14ac:dyDescent="0.2">
      <c r="A47" s="6"/>
      <c r="B47" s="6"/>
      <c r="C47" s="6"/>
      <c r="D47" s="6"/>
      <c r="E47" s="6"/>
    </row>
    <row r="48" spans="1:5" x14ac:dyDescent="0.2">
      <c r="A48" s="6"/>
      <c r="B48" s="6"/>
      <c r="C48" s="6"/>
      <c r="D48" s="6"/>
      <c r="E48" s="6"/>
    </row>
  </sheetData>
  <protectedRanges>
    <protectedRange sqref="A7:B37" name="Range1_1"/>
  </protectedRanges>
  <mergeCells count="11">
    <mergeCell ref="A1:E1"/>
    <mergeCell ref="A2:E2"/>
    <mergeCell ref="A3:A5"/>
    <mergeCell ref="B3:B5"/>
    <mergeCell ref="C3:C5"/>
    <mergeCell ref="A43:D43"/>
    <mergeCell ref="A38:D38"/>
    <mergeCell ref="A39:D39"/>
    <mergeCell ref="A40:D40"/>
    <mergeCell ref="A41:D41"/>
    <mergeCell ref="A42:D42"/>
  </mergeCells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E69"/>
  <sheetViews>
    <sheetView workbookViewId="0">
      <selection activeCell="K23" sqref="K23"/>
    </sheetView>
  </sheetViews>
  <sheetFormatPr defaultRowHeight="12.75" x14ac:dyDescent="0.2"/>
  <cols>
    <col min="1" max="1" width="13" customWidth="1"/>
    <col min="2" max="2" width="12.140625" customWidth="1"/>
    <col min="3" max="3" width="13.42578125" customWidth="1"/>
    <col min="4" max="4" width="15.85546875" style="28" customWidth="1"/>
    <col min="5" max="5" width="15.7109375" customWidth="1"/>
  </cols>
  <sheetData>
    <row r="1" spans="1:5" ht="12.75" customHeight="1" x14ac:dyDescent="0.2">
      <c r="A1" s="64" t="s">
        <v>18</v>
      </c>
      <c r="B1" s="65"/>
      <c r="C1" s="65"/>
      <c r="D1" s="65"/>
      <c r="E1" s="65"/>
    </row>
    <row r="2" spans="1:5" ht="13.5" thickBot="1" x14ac:dyDescent="0.25">
      <c r="A2" s="66"/>
      <c r="B2" s="65"/>
      <c r="C2" s="65"/>
      <c r="D2" s="65"/>
      <c r="E2" s="65"/>
    </row>
    <row r="3" spans="1:5" ht="25.5" x14ac:dyDescent="0.2">
      <c r="A3" s="67" t="s">
        <v>0</v>
      </c>
      <c r="B3" s="67" t="s">
        <v>1</v>
      </c>
      <c r="C3" s="79" t="s">
        <v>2</v>
      </c>
      <c r="D3" s="41" t="s">
        <v>3</v>
      </c>
      <c r="E3" s="22" t="s">
        <v>4</v>
      </c>
    </row>
    <row r="4" spans="1:5" ht="25.5" x14ac:dyDescent="0.2">
      <c r="A4" s="68"/>
      <c r="B4" s="68"/>
      <c r="C4" s="80"/>
      <c r="D4" s="43" t="s">
        <v>15</v>
      </c>
      <c r="E4" s="23" t="s">
        <v>5</v>
      </c>
    </row>
    <row r="5" spans="1:5" ht="15" thickBot="1" x14ac:dyDescent="0.25">
      <c r="A5" s="69"/>
      <c r="B5" s="69"/>
      <c r="C5" s="81"/>
      <c r="D5" s="12"/>
      <c r="E5" s="44" t="s">
        <v>16</v>
      </c>
    </row>
    <row r="6" spans="1:5" x14ac:dyDescent="0.2">
      <c r="A6" s="13">
        <v>1</v>
      </c>
      <c r="B6" s="9">
        <v>2</v>
      </c>
      <c r="C6" s="21">
        <v>3</v>
      </c>
      <c r="D6" s="46">
        <v>4</v>
      </c>
      <c r="E6" s="24">
        <v>5</v>
      </c>
    </row>
    <row r="7" spans="1:5" x14ac:dyDescent="0.2">
      <c r="A7" s="15" t="s">
        <v>14</v>
      </c>
      <c r="B7" s="47" t="s">
        <v>6</v>
      </c>
      <c r="C7" s="48">
        <v>43709</v>
      </c>
      <c r="D7" s="62">
        <v>7.38</v>
      </c>
      <c r="E7" s="49" t="str">
        <f>IF(D7&gt;50,D7/50,IF(D7&lt;=50,"-"))</f>
        <v>-</v>
      </c>
    </row>
    <row r="8" spans="1:5" x14ac:dyDescent="0.2">
      <c r="A8" s="15" t="s">
        <v>14</v>
      </c>
      <c r="B8" s="50" t="s">
        <v>6</v>
      </c>
      <c r="C8" s="48">
        <f>C7+1</f>
        <v>43710</v>
      </c>
      <c r="D8" s="62">
        <v>10.59</v>
      </c>
      <c r="E8" s="49" t="str">
        <f t="shared" ref="E8:E36" si="0">IF(D8&gt;50,D8/50,IF(D8&lt;=50,"-"))</f>
        <v>-</v>
      </c>
    </row>
    <row r="9" spans="1:5" x14ac:dyDescent="0.2">
      <c r="A9" s="15" t="s">
        <v>14</v>
      </c>
      <c r="B9" s="50" t="s">
        <v>6</v>
      </c>
      <c r="C9" s="48">
        <f t="shared" ref="C9:C36" si="1">C8+1</f>
        <v>43711</v>
      </c>
      <c r="D9" s="62">
        <v>11.55</v>
      </c>
      <c r="E9" s="49" t="str">
        <f t="shared" si="0"/>
        <v>-</v>
      </c>
    </row>
    <row r="10" spans="1:5" x14ac:dyDescent="0.2">
      <c r="A10" s="15" t="s">
        <v>14</v>
      </c>
      <c r="B10" s="50" t="s">
        <v>6</v>
      </c>
      <c r="C10" s="48">
        <f t="shared" si="1"/>
        <v>43712</v>
      </c>
      <c r="D10" s="62">
        <v>8.34</v>
      </c>
      <c r="E10" s="49" t="str">
        <f t="shared" si="0"/>
        <v>-</v>
      </c>
    </row>
    <row r="11" spans="1:5" x14ac:dyDescent="0.2">
      <c r="A11" s="15" t="s">
        <v>14</v>
      </c>
      <c r="B11" s="50" t="s">
        <v>6</v>
      </c>
      <c r="C11" s="48">
        <f t="shared" si="1"/>
        <v>43713</v>
      </c>
      <c r="D11" s="62">
        <v>9.11</v>
      </c>
      <c r="E11" s="49" t="str">
        <f t="shared" si="0"/>
        <v>-</v>
      </c>
    </row>
    <row r="12" spans="1:5" x14ac:dyDescent="0.2">
      <c r="A12" s="15" t="s">
        <v>14</v>
      </c>
      <c r="B12" s="50" t="s">
        <v>6</v>
      </c>
      <c r="C12" s="48">
        <f t="shared" si="1"/>
        <v>43714</v>
      </c>
      <c r="D12" s="62">
        <v>25.55</v>
      </c>
      <c r="E12" s="49" t="str">
        <f t="shared" si="0"/>
        <v>-</v>
      </c>
    </row>
    <row r="13" spans="1:5" x14ac:dyDescent="0.2">
      <c r="A13" s="15" t="s">
        <v>14</v>
      </c>
      <c r="B13" s="50" t="s">
        <v>6</v>
      </c>
      <c r="C13" s="48">
        <f t="shared" si="1"/>
        <v>43715</v>
      </c>
      <c r="D13" s="62">
        <v>12.66</v>
      </c>
      <c r="E13" s="49" t="str">
        <f t="shared" si="0"/>
        <v>-</v>
      </c>
    </row>
    <row r="14" spans="1:5" x14ac:dyDescent="0.2">
      <c r="A14" s="15" t="s">
        <v>14</v>
      </c>
      <c r="B14" s="50" t="s">
        <v>6</v>
      </c>
      <c r="C14" s="48">
        <f t="shared" si="1"/>
        <v>43716</v>
      </c>
      <c r="D14" s="62">
        <v>7.63</v>
      </c>
      <c r="E14" s="49" t="str">
        <f t="shared" si="0"/>
        <v>-</v>
      </c>
    </row>
    <row r="15" spans="1:5" x14ac:dyDescent="0.2">
      <c r="A15" s="15" t="s">
        <v>14</v>
      </c>
      <c r="B15" s="50" t="s">
        <v>6</v>
      </c>
      <c r="C15" s="48">
        <f t="shared" si="1"/>
        <v>43717</v>
      </c>
      <c r="D15" s="62">
        <v>7.45</v>
      </c>
      <c r="E15" s="49" t="str">
        <f t="shared" si="0"/>
        <v>-</v>
      </c>
    </row>
    <row r="16" spans="1:5" x14ac:dyDescent="0.2">
      <c r="A16" s="15" t="s">
        <v>14</v>
      </c>
      <c r="B16" s="50" t="s">
        <v>6</v>
      </c>
      <c r="C16" s="48">
        <f t="shared" si="1"/>
        <v>43718</v>
      </c>
      <c r="D16" s="62">
        <v>7.38</v>
      </c>
      <c r="E16" s="49" t="str">
        <f t="shared" si="0"/>
        <v>-</v>
      </c>
    </row>
    <row r="17" spans="1:5" x14ac:dyDescent="0.2">
      <c r="A17" s="15" t="s">
        <v>14</v>
      </c>
      <c r="B17" s="50" t="s">
        <v>6</v>
      </c>
      <c r="C17" s="48">
        <f t="shared" si="1"/>
        <v>43719</v>
      </c>
      <c r="D17" s="62">
        <v>8.2899999999999991</v>
      </c>
      <c r="E17" s="49" t="str">
        <f t="shared" si="0"/>
        <v>-</v>
      </c>
    </row>
    <row r="18" spans="1:5" x14ac:dyDescent="0.2">
      <c r="A18" s="15" t="s">
        <v>14</v>
      </c>
      <c r="B18" s="50" t="s">
        <v>6</v>
      </c>
      <c r="C18" s="48">
        <f t="shared" si="1"/>
        <v>43720</v>
      </c>
      <c r="D18" s="62">
        <v>8.75</v>
      </c>
      <c r="E18" s="49" t="str">
        <f t="shared" si="0"/>
        <v>-</v>
      </c>
    </row>
    <row r="19" spans="1:5" x14ac:dyDescent="0.2">
      <c r="A19" s="15" t="s">
        <v>14</v>
      </c>
      <c r="B19" s="50" t="s">
        <v>6</v>
      </c>
      <c r="C19" s="48">
        <f t="shared" si="1"/>
        <v>43721</v>
      </c>
      <c r="D19" s="62">
        <v>7.76</v>
      </c>
      <c r="E19" s="49" t="str">
        <f t="shared" si="0"/>
        <v>-</v>
      </c>
    </row>
    <row r="20" spans="1:5" x14ac:dyDescent="0.2">
      <c r="A20" s="15" t="s">
        <v>14</v>
      </c>
      <c r="B20" s="50" t="s">
        <v>6</v>
      </c>
      <c r="C20" s="48">
        <f t="shared" si="1"/>
        <v>43722</v>
      </c>
      <c r="D20" s="62">
        <v>7.97</v>
      </c>
      <c r="E20" s="49" t="str">
        <f t="shared" si="0"/>
        <v>-</v>
      </c>
    </row>
    <row r="21" spans="1:5" x14ac:dyDescent="0.2">
      <c r="A21" s="15" t="s">
        <v>14</v>
      </c>
      <c r="B21" s="50" t="s">
        <v>6</v>
      </c>
      <c r="C21" s="48">
        <f t="shared" si="1"/>
        <v>43723</v>
      </c>
      <c r="D21" s="62">
        <v>7.55</v>
      </c>
      <c r="E21" s="49" t="str">
        <f t="shared" si="0"/>
        <v>-</v>
      </c>
    </row>
    <row r="22" spans="1:5" x14ac:dyDescent="0.2">
      <c r="A22" s="15" t="s">
        <v>14</v>
      </c>
      <c r="B22" s="50" t="s">
        <v>6</v>
      </c>
      <c r="C22" s="48">
        <f t="shared" si="1"/>
        <v>43724</v>
      </c>
      <c r="D22" s="62">
        <v>7.38</v>
      </c>
      <c r="E22" s="49" t="str">
        <f t="shared" si="0"/>
        <v>-</v>
      </c>
    </row>
    <row r="23" spans="1:5" x14ac:dyDescent="0.2">
      <c r="A23" s="15" t="s">
        <v>14</v>
      </c>
      <c r="B23" s="50" t="s">
        <v>6</v>
      </c>
      <c r="C23" s="48">
        <f t="shared" si="1"/>
        <v>43725</v>
      </c>
      <c r="D23" s="62">
        <v>10.78</v>
      </c>
      <c r="E23" s="49" t="str">
        <f t="shared" si="0"/>
        <v>-</v>
      </c>
    </row>
    <row r="24" spans="1:5" x14ac:dyDescent="0.2">
      <c r="A24" s="15" t="s">
        <v>14</v>
      </c>
      <c r="B24" s="50" t="s">
        <v>6</v>
      </c>
      <c r="C24" s="48">
        <f t="shared" si="1"/>
        <v>43726</v>
      </c>
      <c r="D24" s="62">
        <v>15.81</v>
      </c>
      <c r="E24" s="49" t="str">
        <f t="shared" si="0"/>
        <v>-</v>
      </c>
    </row>
    <row r="25" spans="1:5" x14ac:dyDescent="0.2">
      <c r="A25" s="15" t="s">
        <v>14</v>
      </c>
      <c r="B25" s="50" t="s">
        <v>6</v>
      </c>
      <c r="C25" s="48">
        <f t="shared" si="1"/>
        <v>43727</v>
      </c>
      <c r="D25" s="62">
        <v>15.46</v>
      </c>
      <c r="E25" s="49" t="str">
        <f t="shared" si="0"/>
        <v>-</v>
      </c>
    </row>
    <row r="26" spans="1:5" x14ac:dyDescent="0.2">
      <c r="A26" s="15" t="s">
        <v>14</v>
      </c>
      <c r="B26" s="50" t="s">
        <v>6</v>
      </c>
      <c r="C26" s="48">
        <f t="shared" si="1"/>
        <v>43728</v>
      </c>
      <c r="D26" s="62">
        <v>9.1300000000000008</v>
      </c>
      <c r="E26" s="49" t="str">
        <f t="shared" si="0"/>
        <v>-</v>
      </c>
    </row>
    <row r="27" spans="1:5" x14ac:dyDescent="0.2">
      <c r="A27" s="15" t="s">
        <v>14</v>
      </c>
      <c r="B27" s="50" t="s">
        <v>6</v>
      </c>
      <c r="C27" s="48">
        <f t="shared" si="1"/>
        <v>43729</v>
      </c>
      <c r="D27" s="62">
        <v>7.38</v>
      </c>
      <c r="E27" s="16" t="str">
        <f t="shared" si="0"/>
        <v>-</v>
      </c>
    </row>
    <row r="28" spans="1:5" x14ac:dyDescent="0.2">
      <c r="A28" s="15" t="s">
        <v>14</v>
      </c>
      <c r="B28" s="50" t="s">
        <v>6</v>
      </c>
      <c r="C28" s="48">
        <f t="shared" si="1"/>
        <v>43730</v>
      </c>
      <c r="D28" s="62">
        <v>7.38</v>
      </c>
      <c r="E28" s="16" t="str">
        <f t="shared" si="0"/>
        <v>-</v>
      </c>
    </row>
    <row r="29" spans="1:5" x14ac:dyDescent="0.2">
      <c r="A29" s="15" t="s">
        <v>14</v>
      </c>
      <c r="B29" s="50" t="s">
        <v>6</v>
      </c>
      <c r="C29" s="48">
        <f t="shared" si="1"/>
        <v>43731</v>
      </c>
      <c r="D29" s="62">
        <v>7.38</v>
      </c>
      <c r="E29" s="16" t="str">
        <f t="shared" si="0"/>
        <v>-</v>
      </c>
    </row>
    <row r="30" spans="1:5" x14ac:dyDescent="0.2">
      <c r="A30" s="15" t="s">
        <v>14</v>
      </c>
      <c r="B30" s="50" t="s">
        <v>6</v>
      </c>
      <c r="C30" s="48">
        <f t="shared" si="1"/>
        <v>43732</v>
      </c>
      <c r="D30" s="62">
        <v>7.21</v>
      </c>
      <c r="E30" s="16" t="str">
        <f t="shared" si="0"/>
        <v>-</v>
      </c>
    </row>
    <row r="31" spans="1:5" x14ac:dyDescent="0.2">
      <c r="A31" s="15" t="s">
        <v>14</v>
      </c>
      <c r="B31" s="50" t="s">
        <v>6</v>
      </c>
      <c r="C31" s="48">
        <f t="shared" si="1"/>
        <v>43733</v>
      </c>
      <c r="D31" s="62">
        <v>7.38</v>
      </c>
      <c r="E31" s="16" t="str">
        <f t="shared" si="0"/>
        <v>-</v>
      </c>
    </row>
    <row r="32" spans="1:5" x14ac:dyDescent="0.2">
      <c r="A32" s="15" t="s">
        <v>14</v>
      </c>
      <c r="B32" s="50" t="s">
        <v>6</v>
      </c>
      <c r="C32" s="48">
        <f t="shared" si="1"/>
        <v>43734</v>
      </c>
      <c r="D32" s="62">
        <v>7.86</v>
      </c>
      <c r="E32" s="16" t="str">
        <f t="shared" si="0"/>
        <v>-</v>
      </c>
    </row>
    <row r="33" spans="1:5" x14ac:dyDescent="0.2">
      <c r="A33" s="15" t="s">
        <v>14</v>
      </c>
      <c r="B33" s="50" t="s">
        <v>6</v>
      </c>
      <c r="C33" s="48">
        <f t="shared" si="1"/>
        <v>43735</v>
      </c>
      <c r="D33" s="62">
        <v>21.82</v>
      </c>
      <c r="E33" s="16" t="str">
        <f t="shared" si="0"/>
        <v>-</v>
      </c>
    </row>
    <row r="34" spans="1:5" x14ac:dyDescent="0.2">
      <c r="A34" s="15" t="s">
        <v>14</v>
      </c>
      <c r="B34" s="50" t="s">
        <v>6</v>
      </c>
      <c r="C34" s="48">
        <f t="shared" si="1"/>
        <v>43736</v>
      </c>
      <c r="D34" s="62">
        <v>7.38</v>
      </c>
      <c r="E34" s="16" t="str">
        <f t="shared" si="0"/>
        <v>-</v>
      </c>
    </row>
    <row r="35" spans="1:5" x14ac:dyDescent="0.2">
      <c r="A35" s="15" t="s">
        <v>14</v>
      </c>
      <c r="B35" s="50" t="s">
        <v>6</v>
      </c>
      <c r="C35" s="48">
        <f t="shared" si="1"/>
        <v>43737</v>
      </c>
      <c r="D35" s="62">
        <v>7.38</v>
      </c>
      <c r="E35" s="16" t="str">
        <f t="shared" si="0"/>
        <v>-</v>
      </c>
    </row>
    <row r="36" spans="1:5" x14ac:dyDescent="0.2">
      <c r="A36" s="15" t="s">
        <v>14</v>
      </c>
      <c r="B36" s="50" t="s">
        <v>6</v>
      </c>
      <c r="C36" s="48">
        <f t="shared" si="1"/>
        <v>43738</v>
      </c>
      <c r="D36" s="62">
        <v>7.38</v>
      </c>
      <c r="E36" s="16" t="str">
        <f t="shared" si="0"/>
        <v>-</v>
      </c>
    </row>
    <row r="37" spans="1:5" x14ac:dyDescent="0.2">
      <c r="A37" s="73" t="s">
        <v>7</v>
      </c>
      <c r="B37" s="74"/>
      <c r="C37" s="74"/>
      <c r="D37" s="75"/>
      <c r="E37" s="25">
        <f>COUNT(D7:D36)</f>
        <v>30</v>
      </c>
    </row>
    <row r="38" spans="1:5" x14ac:dyDescent="0.2">
      <c r="A38" s="73" t="s">
        <v>8</v>
      </c>
      <c r="B38" s="74"/>
      <c r="C38" s="74"/>
      <c r="D38" s="75"/>
      <c r="E38" s="25">
        <f>'M8'!E39+'M9'!E37</f>
        <v>267</v>
      </c>
    </row>
    <row r="39" spans="1:5" x14ac:dyDescent="0.2">
      <c r="A39" s="73" t="s">
        <v>9</v>
      </c>
      <c r="B39" s="74"/>
      <c r="C39" s="74"/>
      <c r="D39" s="75"/>
      <c r="E39" s="25">
        <f>COUNT(E7:E36)</f>
        <v>0</v>
      </c>
    </row>
    <row r="40" spans="1:5" x14ac:dyDescent="0.2">
      <c r="A40" s="73" t="s">
        <v>10</v>
      </c>
      <c r="B40" s="74"/>
      <c r="C40" s="74"/>
      <c r="D40" s="75"/>
      <c r="E40" s="25">
        <f>'M8'!E41+'M9'!E39</f>
        <v>2</v>
      </c>
    </row>
    <row r="41" spans="1:5" x14ac:dyDescent="0.2">
      <c r="A41" s="73" t="s">
        <v>11</v>
      </c>
      <c r="B41" s="74"/>
      <c r="C41" s="74"/>
      <c r="D41" s="75"/>
      <c r="E41" s="26">
        <f>AVERAGE(D7:D36)</f>
        <v>9.8356666666666666</v>
      </c>
    </row>
    <row r="42" spans="1:5" ht="13.5" thickBot="1" x14ac:dyDescent="0.25">
      <c r="A42" s="70" t="s">
        <v>12</v>
      </c>
      <c r="B42" s="71"/>
      <c r="C42" s="71"/>
      <c r="D42" s="72"/>
      <c r="E42" s="27">
        <f>(E37/30)*100</f>
        <v>100</v>
      </c>
    </row>
    <row r="43" spans="1:5" x14ac:dyDescent="0.2">
      <c r="C43" s="51"/>
      <c r="D43" s="52"/>
    </row>
    <row r="44" spans="1:5" x14ac:dyDescent="0.2">
      <c r="D44" s="45"/>
    </row>
    <row r="45" spans="1:5" x14ac:dyDescent="0.2">
      <c r="D45" s="45"/>
    </row>
    <row r="46" spans="1:5" x14ac:dyDescent="0.2">
      <c r="D46" s="45"/>
    </row>
    <row r="47" spans="1:5" x14ac:dyDescent="0.2">
      <c r="D47" s="45"/>
    </row>
    <row r="48" spans="1:5" x14ac:dyDescent="0.2">
      <c r="D48" s="45"/>
    </row>
    <row r="49" spans="4:4" x14ac:dyDescent="0.2">
      <c r="D49" s="45"/>
    </row>
    <row r="50" spans="4:4" x14ac:dyDescent="0.2">
      <c r="D50" s="45"/>
    </row>
    <row r="51" spans="4:4" x14ac:dyDescent="0.2">
      <c r="D51" s="45"/>
    </row>
    <row r="52" spans="4:4" x14ac:dyDescent="0.2">
      <c r="D52" s="45"/>
    </row>
    <row r="53" spans="4:4" x14ac:dyDescent="0.2">
      <c r="D53" s="45"/>
    </row>
    <row r="54" spans="4:4" x14ac:dyDescent="0.2">
      <c r="D54" s="45"/>
    </row>
    <row r="55" spans="4:4" x14ac:dyDescent="0.2">
      <c r="D55" s="45"/>
    </row>
    <row r="56" spans="4:4" x14ac:dyDescent="0.2">
      <c r="D56" s="45"/>
    </row>
    <row r="57" spans="4:4" x14ac:dyDescent="0.2">
      <c r="D57" s="45"/>
    </row>
    <row r="58" spans="4:4" x14ac:dyDescent="0.2">
      <c r="D58" s="45"/>
    </row>
    <row r="59" spans="4:4" x14ac:dyDescent="0.2">
      <c r="D59" s="45"/>
    </row>
    <row r="60" spans="4:4" x14ac:dyDescent="0.2">
      <c r="D60" s="45"/>
    </row>
    <row r="61" spans="4:4" x14ac:dyDescent="0.2">
      <c r="D61" s="45"/>
    </row>
    <row r="62" spans="4:4" x14ac:dyDescent="0.2">
      <c r="D62" s="45"/>
    </row>
    <row r="63" spans="4:4" x14ac:dyDescent="0.2">
      <c r="D63" s="45"/>
    </row>
    <row r="64" spans="4:4" x14ac:dyDescent="0.2">
      <c r="D64" s="45"/>
    </row>
    <row r="65" spans="4:4" x14ac:dyDescent="0.2">
      <c r="D65" s="45"/>
    </row>
    <row r="66" spans="4:4" x14ac:dyDescent="0.2">
      <c r="D66" s="45"/>
    </row>
    <row r="67" spans="4:4" x14ac:dyDescent="0.2">
      <c r="D67" s="45"/>
    </row>
    <row r="68" spans="4:4" x14ac:dyDescent="0.2">
      <c r="D68" s="45"/>
    </row>
    <row r="69" spans="4:4" x14ac:dyDescent="0.2">
      <c r="D69" s="45"/>
    </row>
  </sheetData>
  <protectedRanges>
    <protectedRange sqref="A7:B36" name="Range1"/>
  </protectedRanges>
  <mergeCells count="11">
    <mergeCell ref="A1:E1"/>
    <mergeCell ref="A2:E2"/>
    <mergeCell ref="A3:A5"/>
    <mergeCell ref="B3:B5"/>
    <mergeCell ref="C3:C5"/>
    <mergeCell ref="A42:D42"/>
    <mergeCell ref="A37:D37"/>
    <mergeCell ref="A38:D38"/>
    <mergeCell ref="A39:D39"/>
    <mergeCell ref="A40:D40"/>
    <mergeCell ref="A41:D41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12</vt:i4>
      </vt:variant>
    </vt:vector>
  </HeadingPairs>
  <TitlesOfParts>
    <vt:vector size="12" baseType="lpstr">
      <vt:lpstr>M1</vt:lpstr>
      <vt:lpstr>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M12</vt:lpstr>
    </vt:vector>
  </TitlesOfParts>
  <Company>moew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Mariana MM. Mihaleva</cp:lastModifiedBy>
  <cp:lastPrinted>2016-05-26T13:09:13Z</cp:lastPrinted>
  <dcterms:created xsi:type="dcterms:W3CDTF">2009-02-18T08:49:20Z</dcterms:created>
  <dcterms:modified xsi:type="dcterms:W3CDTF">2020-01-20T07:51:49Z</dcterms:modified>
</cp:coreProperties>
</file>